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94C5F6FB-6E38-4AA5-8F67-BF949F7C9FE3}" xr6:coauthVersionLast="47" xr6:coauthVersionMax="47" xr10:uidLastSave="{00000000-0000-0000-0000-000000000000}"/>
  <bookViews>
    <workbookView xWindow="-120" yWindow="-120" windowWidth="29040" windowHeight="15720" tabRatio="767" xr2:uid="{00000000-000D-0000-FFFF-FFFF00000000}"/>
  </bookViews>
  <sheets>
    <sheet name="請求書（表紙）" sheetId="11" r:id="rId1"/>
    <sheet name="内訳書 1 " sheetId="9" r:id="rId2"/>
    <sheet name="内訳書2" sheetId="14" r:id="rId3"/>
    <sheet name="内訳書3" sheetId="15" r:id="rId4"/>
    <sheet name="内訳書4" sheetId="16" r:id="rId5"/>
    <sheet name="内訳書5" sheetId="17" r:id="rId6"/>
    <sheet name="内訳書6" sheetId="18" r:id="rId7"/>
    <sheet name="内訳書7" sheetId="19" r:id="rId8"/>
    <sheet name="内訳書8" sheetId="20" r:id="rId9"/>
    <sheet name="内訳書9" sheetId="21" r:id="rId10"/>
    <sheet name="内訳書10" sheetId="22" r:id="rId11"/>
    <sheet name="内訳書11" sheetId="23" r:id="rId12"/>
    <sheet name="内訳書12" sheetId="24" r:id="rId13"/>
    <sheet name="内訳書13" sheetId="25" r:id="rId14"/>
    <sheet name="内訳書14" sheetId="26" r:id="rId15"/>
    <sheet name="内訳書15" sheetId="27" r:id="rId16"/>
  </sheets>
  <definedNames>
    <definedName name="_xlnm.Print_Area" localSheetId="0">'請求書（表紙）'!$A$1:$AA$44</definedName>
    <definedName name="_xlnm.Print_Area" localSheetId="1">'内訳書 1 '!$A$1:$M$39</definedName>
  </definedNames>
  <calcPr calcId="191029"/>
</workbook>
</file>

<file path=xl/calcChain.xml><?xml version="1.0" encoding="utf-8"?>
<calcChain xmlns="http://schemas.openxmlformats.org/spreadsheetml/2006/main">
  <c r="J33" i="16" l="1"/>
  <c r="J33" i="17"/>
  <c r="J33" i="18"/>
  <c r="J33" i="19"/>
  <c r="J33" i="20"/>
  <c r="J33" i="21"/>
  <c r="J33" i="22"/>
  <c r="J33" i="23"/>
  <c r="J33" i="24"/>
  <c r="J33" i="25"/>
  <c r="J33" i="26"/>
  <c r="J33" i="27"/>
  <c r="J33" i="15"/>
  <c r="J31" i="16"/>
  <c r="J28" i="16"/>
  <c r="J29" i="16" s="1"/>
  <c r="J31" i="17"/>
  <c r="J28" i="17"/>
  <c r="J29" i="17" s="1"/>
  <c r="J31" i="18"/>
  <c r="J28" i="18"/>
  <c r="J29" i="18" s="1"/>
  <c r="J31" i="19"/>
  <c r="J28" i="19"/>
  <c r="J29" i="19" s="1"/>
  <c r="J31" i="20"/>
  <c r="J28" i="20"/>
  <c r="J29" i="20" s="1"/>
  <c r="J31" i="21"/>
  <c r="J28" i="21"/>
  <c r="J29" i="21" s="1"/>
  <c r="J31" i="22"/>
  <c r="J28" i="22"/>
  <c r="J29" i="22" s="1"/>
  <c r="J31" i="23"/>
  <c r="J29" i="23"/>
  <c r="J28" i="23"/>
  <c r="J31" i="24"/>
  <c r="J28" i="24"/>
  <c r="J29" i="24" s="1"/>
  <c r="J31" i="25"/>
  <c r="J28" i="25"/>
  <c r="J29" i="25" s="1"/>
  <c r="J31" i="26"/>
  <c r="J28" i="26"/>
  <c r="J29" i="26" s="1"/>
  <c r="J31" i="27"/>
  <c r="J28" i="27"/>
  <c r="J29" i="27" s="1"/>
  <c r="J31" i="15"/>
  <c r="J28" i="15"/>
  <c r="J29" i="15" s="1"/>
  <c r="J33" i="14"/>
  <c r="J31" i="14"/>
  <c r="J28" i="14"/>
  <c r="J29" i="14" s="1"/>
  <c r="J31" i="9"/>
  <c r="G30" i="11"/>
  <c r="C30" i="11"/>
  <c r="G29" i="11"/>
  <c r="C29" i="11"/>
  <c r="G28" i="11"/>
  <c r="C28" i="11"/>
  <c r="G27" i="11"/>
  <c r="C27" i="11"/>
  <c r="G26" i="11"/>
  <c r="C26" i="11"/>
  <c r="G25" i="11"/>
  <c r="C25" i="11"/>
  <c r="G24" i="11"/>
  <c r="C24" i="11"/>
  <c r="G23" i="11"/>
  <c r="C23" i="11"/>
  <c r="G22" i="11"/>
  <c r="C22" i="11"/>
  <c r="G21" i="11"/>
  <c r="C21" i="11"/>
  <c r="G20" i="11"/>
  <c r="C20" i="11"/>
  <c r="G19" i="11"/>
  <c r="C19" i="11"/>
  <c r="G18" i="11"/>
  <c r="C18" i="11"/>
  <c r="C17" i="11"/>
  <c r="C16" i="11"/>
  <c r="G17" i="11" l="1"/>
  <c r="P16" i="11"/>
  <c r="G16" i="11"/>
  <c r="M1" i="27"/>
  <c r="M1" i="26"/>
  <c r="M1" i="25"/>
  <c r="M1" i="24"/>
  <c r="M1" i="23"/>
  <c r="M1" i="22"/>
  <c r="M1" i="21"/>
  <c r="M1" i="20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I6" i="27"/>
  <c r="I5" i="27"/>
  <c r="I4" i="27"/>
  <c r="I3" i="27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I6" i="26"/>
  <c r="I5" i="26"/>
  <c r="I4" i="26"/>
  <c r="I3" i="26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I6" i="25"/>
  <c r="I5" i="25"/>
  <c r="I4" i="25"/>
  <c r="I3" i="25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I6" i="24"/>
  <c r="I5" i="24"/>
  <c r="I4" i="24"/>
  <c r="I3" i="24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I6" i="23"/>
  <c r="I5" i="23"/>
  <c r="I4" i="23"/>
  <c r="I3" i="23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I6" i="22"/>
  <c r="I5" i="22"/>
  <c r="I4" i="22"/>
  <c r="I3" i="22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6" i="21"/>
  <c r="I5" i="21"/>
  <c r="I4" i="21"/>
  <c r="I3" i="21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I6" i="20"/>
  <c r="I5" i="20"/>
  <c r="I4" i="20"/>
  <c r="I3" i="20"/>
  <c r="M1" i="19"/>
  <c r="M1" i="18"/>
  <c r="M1" i="17"/>
  <c r="M1" i="16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I6" i="19"/>
  <c r="I5" i="19"/>
  <c r="I4" i="19"/>
  <c r="I3" i="19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I6" i="18"/>
  <c r="I5" i="18"/>
  <c r="I4" i="18"/>
  <c r="I3" i="18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I6" i="17"/>
  <c r="I5" i="17"/>
  <c r="I4" i="17"/>
  <c r="I3" i="17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I6" i="16"/>
  <c r="I5" i="16"/>
  <c r="I4" i="16"/>
  <c r="I3" i="16"/>
  <c r="M1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6" i="15"/>
  <c r="I5" i="15"/>
  <c r="I4" i="15"/>
  <c r="I3" i="15"/>
  <c r="M1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6" i="14"/>
  <c r="I5" i="14"/>
  <c r="I4" i="14"/>
  <c r="I3" i="14"/>
  <c r="I7" i="9"/>
  <c r="I6" i="9"/>
  <c r="M2" i="9"/>
  <c r="I4" i="9"/>
  <c r="I5" i="9"/>
  <c r="A2" i="11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AB23" i="11" l="1"/>
  <c r="P23" i="11" s="1"/>
  <c r="AB29" i="11"/>
  <c r="P29" i="11" s="1"/>
  <c r="AB24" i="11"/>
  <c r="P24" i="11" s="1"/>
  <c r="AB30" i="11"/>
  <c r="P30" i="11" s="1"/>
  <c r="AB25" i="11"/>
  <c r="P25" i="11" s="1"/>
  <c r="AB17" i="11"/>
  <c r="P17" i="11" s="1"/>
  <c r="AB20" i="11"/>
  <c r="P20" i="11" s="1"/>
  <c r="AB21" i="11"/>
  <c r="P21" i="11" s="1"/>
  <c r="AB27" i="11"/>
  <c r="P27" i="11" s="1"/>
  <c r="AB18" i="11"/>
  <c r="P18" i="11" s="1"/>
  <c r="J28" i="9"/>
  <c r="AB22" i="11"/>
  <c r="P22" i="11" s="1"/>
  <c r="J29" i="9" l="1"/>
  <c r="J33" i="9" s="1"/>
  <c r="AB26" i="11"/>
  <c r="P26" i="11" s="1"/>
  <c r="AB28" i="11"/>
  <c r="P28" i="11" s="1"/>
  <c r="AB19" i="11"/>
  <c r="P19" i="11" s="1"/>
  <c r="R31" i="11" l="1"/>
  <c r="F13" i="11" s="1"/>
</calcChain>
</file>

<file path=xl/sharedStrings.xml><?xml version="1.0" encoding="utf-8"?>
<sst xmlns="http://schemas.openxmlformats.org/spreadsheetml/2006/main" count="484" uniqueCount="71">
  <si>
    <t>検算</t>
    <rPh sb="0" eb="2">
      <t>ケンザン</t>
    </rPh>
    <phoneticPr fontId="3"/>
  </si>
  <si>
    <t>課長</t>
    <rPh sb="0" eb="2">
      <t>カチョウ</t>
    </rPh>
    <phoneticPr fontId="3"/>
  </si>
  <si>
    <t>部長</t>
    <rPh sb="0" eb="2">
      <t>ブチョウ</t>
    </rPh>
    <phoneticPr fontId="3"/>
  </si>
  <si>
    <t>社長</t>
    <rPh sb="0" eb="2">
      <t>シャチョウ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</si>
  <si>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</si>
  <si>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</si>
  <si>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工事番号</t>
    <rPh sb="0" eb="2">
      <t>コウジ</t>
    </rPh>
    <rPh sb="2" eb="4">
      <t>バンゴウ</t>
    </rPh>
    <phoneticPr fontId="3"/>
  </si>
  <si>
    <t>№</t>
    <phoneticPr fontId="3"/>
  </si>
  <si>
    <t>×××</t>
    <phoneticPr fontId="3"/>
  </si>
  <si>
    <t>式</t>
    <rPh sb="0" eb="1">
      <t>シキ</t>
    </rPh>
    <phoneticPr fontId="3"/>
  </si>
  <si>
    <t>統括部長</t>
    <rPh sb="0" eb="2">
      <t>トウカツ</t>
    </rPh>
    <rPh sb="2" eb="4">
      <t>ブチョウ</t>
    </rPh>
    <phoneticPr fontId="3"/>
  </si>
  <si>
    <t>担当者</t>
    <rPh sb="0" eb="3">
      <t>タントウシャ</t>
    </rPh>
    <phoneticPr fontId="3"/>
  </si>
  <si>
    <t>〒</t>
    <phoneticPr fontId="9"/>
  </si>
  <si>
    <t>住所</t>
    <rPh sb="0" eb="2">
      <t>ジュウショ</t>
    </rPh>
    <phoneticPr fontId="9"/>
  </si>
  <si>
    <t>会社名</t>
    <rPh sb="0" eb="3">
      <t>カイシャメイ</t>
    </rPh>
    <phoneticPr fontId="9"/>
  </si>
  <si>
    <t>TEL</t>
    <phoneticPr fontId="9"/>
  </si>
  <si>
    <t>合計</t>
    <rPh sb="0" eb="1">
      <t>ゴウ</t>
    </rPh>
    <rPh sb="1" eb="2">
      <t>ケイ</t>
    </rPh>
    <phoneticPr fontId="3"/>
  </si>
  <si>
    <t>日付</t>
    <rPh sb="0" eb="2">
      <t>ヒヅケ</t>
    </rPh>
    <phoneticPr fontId="3"/>
  </si>
  <si>
    <t>※2部提出</t>
    <rPh sb="2" eb="3">
      <t>ブ</t>
    </rPh>
    <rPh sb="3" eb="5">
      <t>テイシュツ</t>
    </rPh>
    <phoneticPr fontId="3"/>
  </si>
  <si>
    <t>　単価</t>
    <rPh sb="1" eb="2">
      <t>タン</t>
    </rPh>
    <rPh sb="2" eb="3">
      <t>アタイ</t>
    </rPh>
    <phoneticPr fontId="3"/>
  </si>
  <si>
    <t>品名・規格・寸法</t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</si>
  <si>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</si>
  <si>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</si>
  <si>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現場名</t>
    <rPh sb="0" eb="2">
      <t>ゲンバ</t>
    </rPh>
    <rPh sb="2" eb="3">
      <t>メイ</t>
    </rPh>
    <phoneticPr fontId="3"/>
  </si>
  <si>
    <t>現場毎の内訳書</t>
    <phoneticPr fontId="3"/>
  </si>
  <si>
    <t>永井建設株式会社</t>
    <phoneticPr fontId="3"/>
  </si>
  <si>
    <t>〇〇〇</t>
    <phoneticPr fontId="3"/>
  </si>
  <si>
    <t>もしくは</t>
    <phoneticPr fontId="3"/>
  </si>
  <si>
    <t>別紙明細参照</t>
    <rPh sb="0" eb="4">
      <t>ベッシメイサイ</t>
    </rPh>
    <rPh sb="4" eb="6">
      <t>サンショウ</t>
    </rPh>
    <phoneticPr fontId="3"/>
  </si>
  <si>
    <t>個</t>
    <rPh sb="0" eb="1">
      <t>コ</t>
    </rPh>
    <phoneticPr fontId="3"/>
  </si>
  <si>
    <t>永井建設株式会社　御中</t>
    <rPh sb="0" eb="8">
      <t>ナガイケンセツカブシキガイシャ</t>
    </rPh>
    <rPh sb="9" eb="11">
      <t>オンチュウ</t>
    </rPh>
    <phoneticPr fontId="9"/>
  </si>
  <si>
    <t>登録番号</t>
    <rPh sb="0" eb="4">
      <t>トウロクバンゴウ</t>
    </rPh>
    <phoneticPr fontId="9"/>
  </si>
  <si>
    <t>10％対象計</t>
    <rPh sb="3" eb="5">
      <t>タイショウ</t>
    </rPh>
    <rPh sb="5" eb="6">
      <t>ケイ</t>
    </rPh>
    <phoneticPr fontId="3"/>
  </si>
  <si>
    <t>消費税</t>
    <rPh sb="0" eb="1">
      <t>ショウ</t>
    </rPh>
    <rPh sb="1" eb="2">
      <t>ヒ</t>
    </rPh>
    <rPh sb="2" eb="3">
      <t>ゼイ</t>
    </rPh>
    <phoneticPr fontId="3"/>
  </si>
  <si>
    <t>③表紙1部、現場毎内訳書2部提出</t>
    <rPh sb="1" eb="3">
      <t>ヒョウシ</t>
    </rPh>
    <rPh sb="4" eb="5">
      <t>ブ</t>
    </rPh>
    <rPh sb="9" eb="12">
      <t>ウチワケショ</t>
    </rPh>
    <rPh sb="13" eb="14">
      <t>ブ</t>
    </rPh>
    <rPh sb="14" eb="16">
      <t>テイシュツ</t>
    </rPh>
    <phoneticPr fontId="9"/>
  </si>
  <si>
    <t>②提出期限を経過したものは、当該月の支払対象となりません</t>
    <rPh sb="1" eb="5">
      <t>テイシュツキゲン</t>
    </rPh>
    <rPh sb="6" eb="8">
      <t>ケイカ</t>
    </rPh>
    <rPh sb="14" eb="16">
      <t>トウガイ</t>
    </rPh>
    <rPh sb="16" eb="17">
      <t>ヅキ</t>
    </rPh>
    <rPh sb="18" eb="20">
      <t>シハライ</t>
    </rPh>
    <rPh sb="20" eb="22">
      <t>タイショウ</t>
    </rPh>
    <phoneticPr fontId="9"/>
  </si>
  <si>
    <t>①毎月20日締切、提出期限当月25日、翌月20日支払</t>
    <rPh sb="1" eb="3">
      <t>マイツキ</t>
    </rPh>
    <rPh sb="5" eb="6">
      <t>ニチ</t>
    </rPh>
    <rPh sb="6" eb="8">
      <t>シメキリ</t>
    </rPh>
    <rPh sb="9" eb="13">
      <t>テイシュツキゲン</t>
    </rPh>
    <rPh sb="13" eb="15">
      <t>トウゲツ</t>
    </rPh>
    <rPh sb="17" eb="18">
      <t>ニチ</t>
    </rPh>
    <rPh sb="19" eb="21">
      <t>ヨクゲツ</t>
    </rPh>
    <rPh sb="23" eb="24">
      <t>ニチ</t>
    </rPh>
    <rPh sb="24" eb="26">
      <t>シハラ</t>
    </rPh>
    <phoneticPr fontId="9"/>
  </si>
  <si>
    <t>注意事項</t>
    <rPh sb="0" eb="4">
      <t>チュウイジコウ</t>
    </rPh>
    <phoneticPr fontId="9"/>
  </si>
  <si>
    <t>合計</t>
    <rPh sb="0" eb="2">
      <t>ゴウケイ</t>
    </rPh>
    <phoneticPr fontId="9"/>
  </si>
  <si>
    <t>備考</t>
    <rPh sb="0" eb="2">
      <t>ビコウ</t>
    </rPh>
    <phoneticPr fontId="9"/>
  </si>
  <si>
    <t>金額（税込）</t>
    <rPh sb="0" eb="2">
      <t>キンガク</t>
    </rPh>
    <rPh sb="3" eb="5">
      <t>ゼイコ</t>
    </rPh>
    <phoneticPr fontId="9"/>
  </si>
  <si>
    <t>　　　現場名</t>
    <rPh sb="3" eb="6">
      <t>ゲンバメイ</t>
    </rPh>
    <phoneticPr fontId="9"/>
  </si>
  <si>
    <t>工事番号</t>
    <rPh sb="0" eb="4">
      <t>コウジバンゴウ</t>
    </rPh>
    <phoneticPr fontId="9"/>
  </si>
  <si>
    <t>No.</t>
    <phoneticPr fontId="9"/>
  </si>
  <si>
    <t>(税込)</t>
    <rPh sb="1" eb="3">
      <t>ゼイコ</t>
    </rPh>
    <phoneticPr fontId="9"/>
  </si>
  <si>
    <t>請求金額</t>
    <rPh sb="0" eb="2">
      <t>セイキュウ</t>
    </rPh>
    <rPh sb="2" eb="4">
      <t>キンガク</t>
    </rPh>
    <phoneticPr fontId="9"/>
  </si>
  <si>
    <t>下記の通り請求いたします</t>
    <rPh sb="0" eb="2">
      <t>カキ</t>
    </rPh>
    <rPh sb="3" eb="4">
      <t>トオ</t>
    </rPh>
    <rPh sb="5" eb="7">
      <t>セイキュウ</t>
    </rPh>
    <phoneticPr fontId="9"/>
  </si>
  <si>
    <t>請求日</t>
    <rPh sb="0" eb="3">
      <t>セイキュウビ</t>
    </rPh>
    <phoneticPr fontId="9"/>
  </si>
  <si>
    <t>請求書</t>
    <rPh sb="0" eb="1">
      <t>ウケ</t>
    </rPh>
    <rPh sb="1" eb="2">
      <t>モトム</t>
    </rPh>
    <rPh sb="2" eb="3">
      <t>ショ</t>
    </rPh>
    <phoneticPr fontId="9"/>
  </si>
  <si>
    <t>〇〇〇株式会社</t>
    <rPh sb="3" eb="7">
      <t>カブシキガイシャ</t>
    </rPh>
    <phoneticPr fontId="3"/>
  </si>
  <si>
    <t>500-0000</t>
    <phoneticPr fontId="3"/>
  </si>
  <si>
    <t>岐阜市</t>
    <rPh sb="0" eb="3">
      <t>ギフシ</t>
    </rPh>
    <phoneticPr fontId="3"/>
  </si>
  <si>
    <t>058-000-0000</t>
    <phoneticPr fontId="3"/>
  </si>
  <si>
    <t>T5-2000-0100-3811</t>
    <phoneticPr fontId="3"/>
  </si>
  <si>
    <t>市修繕</t>
    <rPh sb="0" eb="3">
      <t>シシュウゼン</t>
    </rPh>
    <phoneticPr fontId="3"/>
  </si>
  <si>
    <t>県修繕</t>
    <rPh sb="0" eb="3">
      <t>ケンシュウゼン</t>
    </rPh>
    <phoneticPr fontId="3"/>
  </si>
  <si>
    <t>式</t>
    <rPh sb="0" eb="1">
      <t>シキ</t>
    </rPh>
    <phoneticPr fontId="3"/>
  </si>
  <si>
    <t>〇〇〇</t>
    <phoneticPr fontId="3"/>
  </si>
  <si>
    <t>銀行</t>
    <rPh sb="0" eb="2">
      <t>ギンコウ</t>
    </rPh>
    <phoneticPr fontId="9"/>
  </si>
  <si>
    <t>支店</t>
    <rPh sb="0" eb="2">
      <t>シテン</t>
    </rPh>
    <phoneticPr fontId="9"/>
  </si>
  <si>
    <t xml:space="preserve"> 　普通</t>
    <rPh sb="2" eb="4">
      <t>フツウ</t>
    </rPh>
    <phoneticPr fontId="3"/>
  </si>
  <si>
    <t>④送付は郵送もしくは電子メールにPDFを添付する形式（原本郵送不要）</t>
    <rPh sb="1" eb="3">
      <t>ソウフ</t>
    </rPh>
    <rPh sb="4" eb="6">
      <t>ユウソウ</t>
    </rPh>
    <rPh sb="10" eb="12">
      <t>デンシ</t>
    </rPh>
    <rPh sb="20" eb="22">
      <t>テンプ</t>
    </rPh>
    <rPh sb="24" eb="26">
      <t>ケイシキ</t>
    </rPh>
    <rPh sb="27" eb="29">
      <t>ゲンポン</t>
    </rPh>
    <rPh sb="29" eb="31">
      <t>ユウソウ</t>
    </rPh>
    <rPh sb="31" eb="33">
      <t>フヨウ</t>
    </rPh>
    <phoneticPr fontId="3"/>
  </si>
  <si>
    <t>8％対象計</t>
    <rPh sb="2" eb="4">
      <t>タイショウ</t>
    </rPh>
    <rPh sb="4" eb="5">
      <t>ケイ</t>
    </rPh>
    <phoneticPr fontId="3"/>
  </si>
  <si>
    <t>金融機関：</t>
    <rPh sb="0" eb="4">
      <t>キンユウキカン</t>
    </rPh>
    <phoneticPr fontId="9"/>
  </si>
  <si>
    <t>口座番号：</t>
    <rPh sb="0" eb="2">
      <t>コウザ</t>
    </rPh>
    <rPh sb="2" eb="4">
      <t>バンゴウ</t>
    </rPh>
    <phoneticPr fontId="9"/>
  </si>
  <si>
    <t>当座</t>
    <rPh sb="0" eb="2">
      <t>トウザ</t>
    </rPh>
    <phoneticPr fontId="3"/>
  </si>
  <si>
    <t>口座名義(カタカナ)：</t>
    <rPh sb="0" eb="4">
      <t>コウザメイギ</t>
    </rPh>
    <phoneticPr fontId="9"/>
  </si>
  <si>
    <t xml:space="preserve">   送付先メールアドレス：soumu@nagaikensetu.net</t>
    <rPh sb="3" eb="6">
      <t>ソウフサキ</t>
    </rPh>
    <phoneticPr fontId="3"/>
  </si>
  <si>
    <t>0000000</t>
    <phoneticPr fontId="3"/>
  </si>
  <si>
    <t>△△△</t>
    <phoneticPr fontId="3"/>
  </si>
  <si>
    <t>×××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</si>
</sst>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#"/>
    <numFmt numFmtId="177" formatCode="#,##0.0;[Red]\-#,##0.0"/>
    <numFmt numFmtId="178" formatCode="&quot;¥&quot;#,##0\-"/>
    <numFmt numFmtId="179" formatCode="yyyy&quot;年&quot;m&quot;月&quot;d&quot;日&quot;;@"/>
  </numFmts>
  <fonts count="4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0" tint="-0.499984740745262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 tint="-0.499984740745262"/>
      <name val="游ゴシック"/>
      <family val="3"/>
      <charset val="128"/>
    </font>
    <font>
      <sz val="8"/>
      <color theme="0" tint="-0.499984740745262"/>
      <name val="游ゴシック"/>
      <family val="3"/>
      <charset val="128"/>
    </font>
    <font>
      <sz val="9"/>
      <name val="HG丸ｺﾞｼｯｸM-PRO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AR P丸ゴシック体M04"/>
      <family val="3"/>
      <charset val="128"/>
    </font>
    <font>
      <sz val="20"/>
      <color theme="1"/>
      <name val="AR P丸ゴシック体M04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sz val="20"/>
      <color theme="0" tint="-0.499984740745262"/>
      <name val="AR P丸ゴシック体M04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11"/>
      <color theme="0" tint="-0.499984740745262"/>
      <name val="HG丸ｺﾞｼｯｸM-PRO"/>
      <family val="3"/>
      <charset val="128"/>
    </font>
    <font>
      <sz val="9"/>
      <color theme="0" tint="-0.499984740745262"/>
      <name val="游ゴシック"/>
      <family val="3"/>
      <charset val="128"/>
    </font>
    <font>
      <sz val="12"/>
      <color theme="0" tint="-0.499984740745262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6F4C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24994659260841701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6" fillId="0" borderId="0" xfId="0" applyFont="1"/>
    <xf numFmtId="0" fontId="15" fillId="0" borderId="0" xfId="0" applyFont="1" applyAlignment="1" applyProtection="1">
      <alignment horizontal="right"/>
      <protection locked="0"/>
    </xf>
    <xf numFmtId="0" fontId="19" fillId="3" borderId="2" xfId="0" applyFont="1" applyFill="1" applyBorder="1" applyAlignment="1" applyProtection="1">
      <alignment horizontal="left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23" fillId="3" borderId="2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right" vertical="top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13" fillId="0" borderId="10" xfId="0" applyFont="1" applyBorder="1" applyProtection="1">
      <protection locked="0"/>
    </xf>
    <xf numFmtId="0" fontId="12" fillId="2" borderId="12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13" fillId="2" borderId="13" xfId="0" applyFont="1" applyFill="1" applyBorder="1" applyAlignment="1">
      <alignment horizontal="center"/>
    </xf>
    <xf numFmtId="0" fontId="13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right"/>
    </xf>
    <xf numFmtId="0" fontId="15" fillId="0" borderId="15" xfId="0" applyFont="1" applyBorder="1" applyAlignment="1">
      <alignment horizontal="center"/>
    </xf>
    <xf numFmtId="0" fontId="4" fillId="0" borderId="10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5" fillId="0" borderId="6" xfId="0" applyFont="1" applyBorder="1" applyAlignment="1">
      <alignment horizontal="center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6" fillId="0" borderId="0" xfId="2" applyFont="1" applyAlignment="1">
      <alignment horizontal="right" vertical="center"/>
    </xf>
    <xf numFmtId="0" fontId="26" fillId="0" borderId="0" xfId="2" applyFont="1" applyAlignment="1">
      <alignment vertical="top"/>
    </xf>
    <xf numFmtId="0" fontId="10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38" fontId="27" fillId="0" borderId="20" xfId="3" applyFont="1" applyBorder="1" applyAlignment="1" applyProtection="1">
      <alignment vertical="center"/>
    </xf>
    <xf numFmtId="0" fontId="7" fillId="0" borderId="20" xfId="2" applyFont="1" applyBorder="1" applyAlignment="1">
      <alignment horizontal="right" vertical="center"/>
    </xf>
    <xf numFmtId="0" fontId="7" fillId="0" borderId="20" xfId="2" applyFont="1" applyBorder="1">
      <alignment vertical="center"/>
    </xf>
    <xf numFmtId="0" fontId="25" fillId="0" borderId="20" xfId="2" applyFont="1" applyBorder="1">
      <alignment vertical="center"/>
    </xf>
    <xf numFmtId="0" fontId="27" fillId="0" borderId="20" xfId="2" applyFont="1" applyBorder="1">
      <alignment vertical="center"/>
    </xf>
    <xf numFmtId="0" fontId="29" fillId="0" borderId="20" xfId="2" applyFont="1" applyBorder="1">
      <alignment vertical="center"/>
    </xf>
    <xf numFmtId="0" fontId="29" fillId="0" borderId="0" xfId="2" applyFont="1">
      <alignment vertical="center"/>
    </xf>
    <xf numFmtId="0" fontId="25" fillId="0" borderId="13" xfId="2" applyFont="1" applyBorder="1">
      <alignment vertical="center"/>
    </xf>
    <xf numFmtId="178" fontId="31" fillId="0" borderId="13" xfId="2" applyNumberFormat="1" applyFont="1" applyBorder="1">
      <alignment vertical="center"/>
    </xf>
    <xf numFmtId="0" fontId="25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78" fontId="32" fillId="0" borderId="0" xfId="2" applyNumberFormat="1" applyFont="1" applyAlignment="1">
      <alignment horizontal="right" vertical="center"/>
    </xf>
    <xf numFmtId="178" fontId="32" fillId="0" borderId="0" xfId="2" applyNumberFormat="1" applyFont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3" fillId="0" borderId="0" xfId="2" applyFont="1">
      <alignment vertical="center"/>
    </xf>
    <xf numFmtId="0" fontId="34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35" fillId="0" borderId="0" xfId="2" applyFont="1" applyAlignment="1">
      <alignment horizontal="right"/>
    </xf>
    <xf numFmtId="0" fontId="36" fillId="0" borderId="0" xfId="2" applyFont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18" fillId="0" borderId="0" xfId="0" applyFont="1" applyAlignment="1" applyProtection="1">
      <alignment horizontal="left"/>
      <protection locked="0"/>
    </xf>
    <xf numFmtId="0" fontId="18" fillId="3" borderId="6" xfId="0" applyFont="1" applyFill="1" applyBorder="1" applyAlignment="1" applyProtection="1">
      <alignment horizontal="left"/>
      <protection locked="0"/>
    </xf>
    <xf numFmtId="0" fontId="18" fillId="3" borderId="6" xfId="0" applyFont="1" applyFill="1" applyBorder="1" applyAlignment="1" applyProtection="1">
      <alignment horizontal="center"/>
      <protection locked="0"/>
    </xf>
    <xf numFmtId="179" fontId="11" fillId="3" borderId="0" xfId="2" applyNumberFormat="1" applyFont="1" applyFill="1" applyAlignment="1">
      <alignment horizontal="left" vertical="center"/>
    </xf>
    <xf numFmtId="0" fontId="11" fillId="5" borderId="1" xfId="0" applyFont="1" applyFill="1" applyBorder="1" applyAlignment="1" applyProtection="1">
      <alignment horizontal="center"/>
      <protection locked="0"/>
    </xf>
    <xf numFmtId="0" fontId="18" fillId="3" borderId="0" xfId="0" applyFont="1" applyFill="1" applyAlignment="1" applyProtection="1">
      <alignment horizontal="left"/>
      <protection locked="0"/>
    </xf>
    <xf numFmtId="14" fontId="17" fillId="0" borderId="10" xfId="0" applyNumberFormat="1" applyFont="1" applyBorder="1" applyAlignment="1" applyProtection="1">
      <alignment horizontal="center"/>
      <protection locked="0"/>
    </xf>
    <xf numFmtId="14" fontId="17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3" fillId="0" borderId="10" xfId="0" applyFont="1" applyBorder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8" xfId="0" applyFont="1" applyBorder="1"/>
    <xf numFmtId="0" fontId="12" fillId="0" borderId="8" xfId="0" applyFont="1" applyBorder="1"/>
    <xf numFmtId="0" fontId="13" fillId="0" borderId="8" xfId="0" applyFont="1" applyBorder="1" applyAlignment="1">
      <alignment horizontal="center"/>
    </xf>
    <xf numFmtId="0" fontId="24" fillId="0" borderId="0" xfId="2" applyFont="1" applyAlignment="1">
      <alignment horizontal="left" vertical="center"/>
    </xf>
    <xf numFmtId="0" fontId="14" fillId="0" borderId="0" xfId="2" applyFont="1" applyAlignment="1"/>
    <xf numFmtId="0" fontId="38" fillId="0" borderId="0" xfId="2" applyFont="1">
      <alignment vertical="center"/>
    </xf>
    <xf numFmtId="5" fontId="42" fillId="0" borderId="13" xfId="2" applyNumberFormat="1" applyFont="1" applyBorder="1" applyAlignment="1">
      <alignment horizontal="left" vertical="center"/>
    </xf>
    <xf numFmtId="0" fontId="38" fillId="0" borderId="20" xfId="2" applyFont="1" applyBorder="1">
      <alignment vertical="center"/>
    </xf>
    <xf numFmtId="0" fontId="42" fillId="0" borderId="20" xfId="2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3" fillId="0" borderId="0" xfId="0" applyFont="1" applyProtection="1">
      <protection locked="0"/>
    </xf>
    <xf numFmtId="0" fontId="15" fillId="0" borderId="0" xfId="0" applyFont="1" applyAlignment="1">
      <alignment horizontal="right" vertical="top"/>
    </xf>
    <xf numFmtId="0" fontId="10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10" fillId="3" borderId="0" xfId="2" applyFont="1" applyFill="1" applyAlignment="1" applyProtection="1">
      <alignment horizontal="right" vertical="center"/>
      <protection locked="0"/>
    </xf>
    <xf numFmtId="0" fontId="25" fillId="3" borderId="23" xfId="2" applyFont="1" applyFill="1" applyBorder="1">
      <alignment vertical="center"/>
    </xf>
    <xf numFmtId="0" fontId="21" fillId="3" borderId="23" xfId="2" applyFont="1" applyFill="1" applyBorder="1">
      <alignment vertical="center"/>
    </xf>
    <xf numFmtId="0" fontId="25" fillId="3" borderId="23" xfId="2" applyFont="1" applyFill="1" applyBorder="1" applyAlignment="1">
      <alignment horizontal="center" vertical="center"/>
    </xf>
    <xf numFmtId="0" fontId="22" fillId="3" borderId="22" xfId="2" applyFont="1" applyFill="1" applyBorder="1" applyAlignment="1" applyProtection="1">
      <alignment vertical="center" shrinkToFit="1"/>
      <protection locked="0"/>
    </xf>
    <xf numFmtId="38" fontId="40" fillId="0" borderId="20" xfId="2" applyNumberFormat="1" applyFont="1" applyBorder="1" applyAlignment="1">
      <alignment horizontal="right" vertical="center"/>
    </xf>
    <xf numFmtId="38" fontId="27" fillId="0" borderId="20" xfId="3" applyFont="1" applyBorder="1" applyAlignment="1" applyProtection="1">
      <alignment horizontal="right" vertical="center"/>
    </xf>
    <xf numFmtId="0" fontId="22" fillId="3" borderId="22" xfId="2" applyFont="1" applyFill="1" applyBorder="1" applyAlignment="1" applyProtection="1">
      <alignment horizontal="center" vertical="center" shrinkToFit="1"/>
      <protection locked="0"/>
    </xf>
    <xf numFmtId="49" fontId="25" fillId="3" borderId="22" xfId="2" applyNumberFormat="1" applyFont="1" applyFill="1" applyBorder="1" applyAlignment="1" applyProtection="1">
      <alignment horizontal="center" vertical="center"/>
      <protection locked="0"/>
    </xf>
    <xf numFmtId="0" fontId="30" fillId="2" borderId="21" xfId="2" applyFont="1" applyFill="1" applyBorder="1" applyAlignment="1">
      <alignment horizontal="center" vertical="center"/>
    </xf>
    <xf numFmtId="176" fontId="18" fillId="5" borderId="0" xfId="1" applyNumberFormat="1" applyFont="1" applyFill="1" applyAlignment="1">
      <alignment horizontal="center" vertical="center"/>
    </xf>
    <xf numFmtId="176" fontId="18" fillId="5" borderId="21" xfId="2" applyNumberFormat="1" applyFont="1" applyFill="1" applyBorder="1">
      <alignment vertical="center"/>
    </xf>
    <xf numFmtId="176" fontId="28" fillId="5" borderId="21" xfId="3" applyNumberFormat="1" applyFont="1" applyFill="1" applyBorder="1" applyAlignment="1">
      <alignment horizontal="right" vertical="center"/>
    </xf>
    <xf numFmtId="0" fontId="27" fillId="2" borderId="21" xfId="2" applyFont="1" applyFill="1" applyBorder="1" applyAlignment="1">
      <alignment horizontal="left" vertical="center"/>
    </xf>
    <xf numFmtId="0" fontId="30" fillId="0" borderId="0" xfId="2" applyFont="1" applyAlignment="1">
      <alignment horizontal="center" vertical="center"/>
    </xf>
    <xf numFmtId="176" fontId="18" fillId="0" borderId="0" xfId="1" applyNumberFormat="1" applyFont="1" applyFill="1" applyAlignment="1">
      <alignment horizontal="center" vertical="center"/>
    </xf>
    <xf numFmtId="176" fontId="18" fillId="0" borderId="0" xfId="2" applyNumberFormat="1" applyFont="1">
      <alignment vertical="center"/>
    </xf>
    <xf numFmtId="176" fontId="28" fillId="0" borderId="0" xfId="3" applyNumberFormat="1" applyFont="1" applyFill="1" applyAlignment="1">
      <alignment horizontal="right" vertical="center"/>
    </xf>
    <xf numFmtId="0" fontId="27" fillId="0" borderId="0" xfId="2" applyFont="1" applyAlignment="1">
      <alignment horizontal="left" vertical="center"/>
    </xf>
    <xf numFmtId="0" fontId="30" fillId="2" borderId="0" xfId="2" applyFont="1" applyFill="1" applyAlignment="1">
      <alignment horizontal="center" vertical="center"/>
    </xf>
    <xf numFmtId="176" fontId="18" fillId="5" borderId="0" xfId="2" applyNumberFormat="1" applyFont="1" applyFill="1">
      <alignment vertical="center"/>
    </xf>
    <xf numFmtId="176" fontId="28" fillId="5" borderId="0" xfId="3" applyNumberFormat="1" applyFont="1" applyFill="1" applyAlignment="1">
      <alignment horizontal="right" vertical="center"/>
    </xf>
    <xf numFmtId="0" fontId="27" fillId="2" borderId="0" xfId="2" applyFont="1" applyFill="1" applyAlignment="1">
      <alignment horizontal="left" vertical="center"/>
    </xf>
    <xf numFmtId="176" fontId="39" fillId="5" borderId="0" xfId="1" applyNumberFormat="1" applyFont="1" applyFill="1" applyAlignment="1">
      <alignment horizontal="center" vertical="center"/>
    </xf>
    <xf numFmtId="176" fontId="39" fillId="5" borderId="0" xfId="2" applyNumberFormat="1" applyFont="1" applyFill="1">
      <alignment vertical="center"/>
    </xf>
    <xf numFmtId="176" fontId="40" fillId="5" borderId="0" xfId="3" applyNumberFormat="1" applyFont="1" applyFill="1" applyAlignment="1">
      <alignment horizontal="right" vertical="center"/>
    </xf>
    <xf numFmtId="0" fontId="39" fillId="0" borderId="0" xfId="1" applyNumberFormat="1" applyFont="1" applyFill="1" applyAlignment="1">
      <alignment horizontal="center" vertical="center"/>
    </xf>
    <xf numFmtId="176" fontId="39" fillId="0" borderId="0" xfId="2" applyNumberFormat="1" applyFont="1">
      <alignment vertical="center"/>
    </xf>
    <xf numFmtId="176" fontId="40" fillId="0" borderId="0" xfId="3" applyNumberFormat="1" applyFont="1" applyFill="1" applyAlignment="1">
      <alignment horizontal="right" vertical="center"/>
    </xf>
    <xf numFmtId="0" fontId="39" fillId="5" borderId="0" xfId="1" applyNumberFormat="1" applyFont="1" applyFill="1" applyAlignment="1">
      <alignment horizontal="center" vertical="center"/>
    </xf>
    <xf numFmtId="0" fontId="14" fillId="3" borderId="0" xfId="2" applyFont="1" applyFill="1" applyAlignment="1">
      <alignment horizontal="left" vertical="center"/>
    </xf>
    <xf numFmtId="0" fontId="8" fillId="0" borderId="13" xfId="2" applyFont="1" applyBorder="1" applyAlignment="1">
      <alignment horizontal="center" vertical="center"/>
    </xf>
    <xf numFmtId="178" fontId="41" fillId="0" borderId="13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37" fillId="0" borderId="0" xfId="2" applyFont="1" applyAlignment="1">
      <alignment horizontal="center" vertical="center"/>
    </xf>
    <xf numFmtId="0" fontId="11" fillId="3" borderId="0" xfId="2" applyFont="1" applyFill="1" applyAlignment="1">
      <alignment horizontal="left" vertical="center"/>
    </xf>
    <xf numFmtId="0" fontId="13" fillId="3" borderId="0" xfId="2" applyFont="1" applyFill="1" applyAlignment="1">
      <alignment horizontal="left" vertical="center"/>
    </xf>
    <xf numFmtId="179" fontId="11" fillId="3" borderId="0" xfId="2" applyNumberFormat="1" applyFont="1" applyFill="1" applyAlignment="1">
      <alignment horizontal="left" vertical="center"/>
    </xf>
    <xf numFmtId="179" fontId="11" fillId="4" borderId="0" xfId="2" applyNumberFormat="1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14" fontId="20" fillId="3" borderId="2" xfId="0" applyNumberFormat="1" applyFont="1" applyFill="1" applyBorder="1" applyAlignment="1" applyProtection="1">
      <alignment horizontal="center"/>
      <protection locked="0"/>
    </xf>
    <xf numFmtId="38" fontId="19" fillId="3" borderId="2" xfId="1" applyFont="1" applyFill="1" applyBorder="1" applyAlignment="1" applyProtection="1">
      <alignment horizontal="right"/>
      <protection locked="0"/>
    </xf>
    <xf numFmtId="176" fontId="39" fillId="5" borderId="6" xfId="1" applyNumberFormat="1" applyFont="1" applyFill="1" applyBorder="1" applyAlignment="1" applyProtection="1">
      <alignment horizontal="right"/>
    </xf>
    <xf numFmtId="0" fontId="11" fillId="0" borderId="6" xfId="0" applyFont="1" applyBorder="1" applyAlignment="1" applyProtection="1">
      <alignment horizontal="left"/>
      <protection locked="0"/>
    </xf>
    <xf numFmtId="0" fontId="44" fillId="5" borderId="0" xfId="0" applyFont="1" applyFill="1" applyProtection="1">
      <protection locked="0"/>
    </xf>
    <xf numFmtId="0" fontId="44" fillId="5" borderId="0" xfId="0" applyFont="1" applyFill="1" applyAlignment="1" applyProtection="1">
      <alignment horizontal="left"/>
      <protection locked="0"/>
    </xf>
    <xf numFmtId="0" fontId="45" fillId="5" borderId="0" xfId="0" applyFont="1" applyFill="1" applyAlignment="1" applyProtection="1">
      <alignment vertical="center"/>
      <protection locked="0"/>
    </xf>
    <xf numFmtId="0" fontId="44" fillId="5" borderId="0" xfId="0" applyFont="1" applyFill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4" fontId="20" fillId="3" borderId="3" xfId="0" applyNumberFormat="1" applyFont="1" applyFill="1" applyBorder="1" applyAlignment="1" applyProtection="1">
      <alignment horizontal="center"/>
      <protection locked="0"/>
    </xf>
    <xf numFmtId="14" fontId="20" fillId="3" borderId="4" xfId="0" applyNumberFormat="1" applyFont="1" applyFill="1" applyBorder="1" applyAlignment="1" applyProtection="1">
      <alignment horizontal="center"/>
      <protection locked="0"/>
    </xf>
    <xf numFmtId="14" fontId="20" fillId="3" borderId="5" xfId="0" applyNumberFormat="1" applyFont="1" applyFill="1" applyBorder="1" applyAlignment="1" applyProtection="1">
      <alignment horizontal="center"/>
      <protection locked="0"/>
    </xf>
    <xf numFmtId="38" fontId="19" fillId="3" borderId="3" xfId="1" applyFont="1" applyFill="1" applyBorder="1" applyAlignment="1" applyProtection="1">
      <alignment horizontal="right"/>
      <protection locked="0"/>
    </xf>
    <xf numFmtId="38" fontId="19" fillId="3" borderId="4" xfId="1" applyFont="1" applyFill="1" applyBorder="1" applyAlignment="1" applyProtection="1">
      <alignment horizontal="right"/>
      <protection locked="0"/>
    </xf>
    <xf numFmtId="38" fontId="19" fillId="3" borderId="5" xfId="1" applyFont="1" applyFill="1" applyBorder="1" applyAlignment="1" applyProtection="1">
      <alignment horizontal="right"/>
      <protection locked="0"/>
    </xf>
    <xf numFmtId="14" fontId="17" fillId="3" borderId="6" xfId="0" applyNumberFormat="1" applyFont="1" applyFill="1" applyBorder="1" applyAlignment="1" applyProtection="1">
      <alignment horizontal="center"/>
      <protection locked="0"/>
    </xf>
    <xf numFmtId="177" fontId="18" fillId="3" borderId="6" xfId="1" applyNumberFormat="1" applyFont="1" applyFill="1" applyBorder="1" applyAlignment="1" applyProtection="1">
      <alignment horizontal="right"/>
      <protection locked="0"/>
    </xf>
    <xf numFmtId="176" fontId="18" fillId="5" borderId="6" xfId="1" applyNumberFormat="1" applyFont="1" applyFill="1" applyBorder="1" applyAlignment="1" applyProtection="1">
      <alignment horizontal="right"/>
    </xf>
    <xf numFmtId="38" fontId="18" fillId="3" borderId="6" xfId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76" fontId="18" fillId="5" borderId="8" xfId="1" applyNumberFormat="1" applyFont="1" applyFill="1" applyBorder="1" applyAlignment="1" applyProtection="1">
      <alignment horizontal="right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176" fontId="18" fillId="5" borderId="0" xfId="1" applyNumberFormat="1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176" fontId="18" fillId="5" borderId="13" xfId="1" applyNumberFormat="1" applyFont="1" applyFill="1" applyBorder="1" applyAlignment="1" applyProtection="1">
      <alignment horizontal="right"/>
    </xf>
    <xf numFmtId="0" fontId="12" fillId="2" borderId="13" xfId="0" applyFont="1" applyFill="1" applyBorder="1" applyAlignment="1" applyProtection="1">
      <alignment horizontal="center"/>
      <protection locked="0"/>
    </xf>
    <xf numFmtId="0" fontId="12" fillId="2" borderId="14" xfId="0" applyFont="1" applyFill="1" applyBorder="1" applyAlignment="1" applyProtection="1">
      <alignment horizontal="center"/>
      <protection locked="0"/>
    </xf>
    <xf numFmtId="176" fontId="18" fillId="6" borderId="0" xfId="1" applyNumberFormat="1" applyFont="1" applyFill="1" applyBorder="1" applyAlignment="1" applyProtection="1">
      <alignment horizontal="right"/>
    </xf>
    <xf numFmtId="38" fontId="18" fillId="3" borderId="0" xfId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176" fontId="18" fillId="3" borderId="0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14" fontId="17" fillId="0" borderId="6" xfId="0" applyNumberFormat="1" applyFont="1" applyBorder="1" applyAlignment="1" applyProtection="1">
      <alignment horizontal="center"/>
      <protection locked="0"/>
    </xf>
    <xf numFmtId="38" fontId="18" fillId="0" borderId="6" xfId="1" applyFont="1" applyBorder="1" applyAlignment="1" applyProtection="1">
      <alignment horizontal="right"/>
      <protection locked="0"/>
    </xf>
    <xf numFmtId="176" fontId="18" fillId="0" borderId="6" xfId="1" applyNumberFormat="1" applyFont="1" applyBorder="1" applyAlignment="1" applyProtection="1">
      <alignment horizontal="right"/>
    </xf>
    <xf numFmtId="177" fontId="18" fillId="0" borderId="6" xfId="1" applyNumberFormat="1" applyFont="1" applyBorder="1" applyAlignment="1" applyProtection="1">
      <alignment horizontal="right"/>
      <protection locked="0"/>
    </xf>
    <xf numFmtId="176" fontId="18" fillId="0" borderId="8" xfId="1" applyNumberFormat="1" applyFont="1" applyBorder="1" applyAlignment="1" applyProtection="1">
      <alignment horizontal="right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76" fontId="18" fillId="0" borderId="0" xfId="1" applyNumberFormat="1" applyFont="1" applyBorder="1" applyAlignment="1" applyProtection="1">
      <alignment horizontal="right"/>
    </xf>
    <xf numFmtId="176" fontId="18" fillId="2" borderId="13" xfId="1" applyNumberFormat="1" applyFont="1" applyFill="1" applyBorder="1" applyAlignment="1" applyProtection="1">
      <alignment horizontal="right"/>
    </xf>
    <xf numFmtId="176" fontId="18" fillId="0" borderId="0" xfId="1" applyNumberFormat="1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1" fillId="3" borderId="22" xfId="2" applyFont="1" applyFill="1" applyBorder="1" applyAlignment="1" applyProtection="1">
      <alignment horizontal="center" vertical="center" shrinkToFit="1"/>
      <protection locked="0"/>
    </xf>
    <xf numFmtId="0" fontId="10" fillId="3" borderId="22" xfId="2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B25C427C-4299-4B33-894D-31042F77A67F}"/>
    <cellStyle name="標準" xfId="0" builtinId="0"/>
    <cellStyle name="標準 2" xfId="2" xr:uid="{C1C4444C-1DC7-4ECB-A6D8-717A0EBC3CF4}"/>
  </cellStyles>
  <dxfs count="0"/>
  <tableStyles count="0" defaultTableStyle="TableStyleMedium2" defaultPivotStyle="PivotStyleMedium9"/>
  <colors>
    <mruColors>
      <color rgb="FFFFFFCC"/>
      <color rgb="FFF6F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457200</xdr:rowOff>
    </xdr:from>
    <xdr:to>
      <xdr:col>26</xdr:col>
      <xdr:colOff>9525</xdr:colOff>
      <xdr:row>10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48100" y="457200"/>
          <a:ext cx="2581275" cy="1657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12</xdr:row>
      <xdr:rowOff>19050</xdr:rowOff>
    </xdr:from>
    <xdr:to>
      <xdr:col>20</xdr:col>
      <xdr:colOff>247651</xdr:colOff>
      <xdr:row>30</xdr:row>
      <xdr:rowOff>428625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2425" y="2714625"/>
          <a:ext cx="4581526" cy="5238750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31</xdr:row>
      <xdr:rowOff>209550</xdr:rowOff>
    </xdr:from>
    <xdr:to>
      <xdr:col>22</xdr:col>
      <xdr:colOff>47624</xdr:colOff>
      <xdr:row>35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725" y="8172450"/>
          <a:ext cx="5162549" cy="8286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0</xdr:row>
      <xdr:rowOff>95250</xdr:rowOff>
    </xdr:from>
    <xdr:to>
      <xdr:col>2</xdr:col>
      <xdr:colOff>219075</xdr:colOff>
      <xdr:row>0</xdr:row>
      <xdr:rowOff>323850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9550" y="95250"/>
          <a:ext cx="371475" cy="228600"/>
        </a:xfrm>
        <a:prstGeom prst="rect">
          <a:avLst/>
        </a:prstGeom>
        <a:solidFill>
          <a:srgbClr val="FFFFCC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38101</xdr:colOff>
      <xdr:row>12</xdr:row>
      <xdr:rowOff>409575</xdr:rowOff>
    </xdr:from>
    <xdr:to>
      <xdr:col>10</xdr:col>
      <xdr:colOff>209550</xdr:colOff>
      <xdr:row>13</xdr:row>
      <xdr:rowOff>57151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0051" y="3105150"/>
          <a:ext cx="2009774" cy="304801"/>
        </a:xfrm>
        <a:prstGeom prst="borderCallout1">
          <a:avLst>
            <a:gd name="adj1" fmla="val 94937"/>
            <a:gd name="adj2" fmla="val 508"/>
            <a:gd name="adj3" fmla="val 171444"/>
            <a:gd name="adj4" fmla="val -12590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各内訳書 №と同じ番号</a:t>
          </a:r>
          <a:endParaRPr kumimoji="1" lang="en-US" altLang="ja-JP" sz="11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47625</xdr:colOff>
      <xdr:row>12</xdr:row>
      <xdr:rowOff>400050</xdr:rowOff>
    </xdr:from>
    <xdr:to>
      <xdr:col>2</xdr:col>
      <xdr:colOff>171450</xdr:colOff>
      <xdr:row>12</xdr:row>
      <xdr:rowOff>657224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9550" y="3095625"/>
          <a:ext cx="323850" cy="257174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14</xdr:row>
      <xdr:rowOff>0</xdr:rowOff>
    </xdr:from>
    <xdr:to>
      <xdr:col>6</xdr:col>
      <xdr:colOff>228600</xdr:colOff>
      <xdr:row>15</xdr:row>
      <xdr:rowOff>9524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19175" y="3562350"/>
          <a:ext cx="323850" cy="257174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15</xdr:col>
      <xdr:colOff>9525</xdr:colOff>
      <xdr:row>14</xdr:row>
      <xdr:rowOff>9525</xdr:rowOff>
    </xdr:from>
    <xdr:to>
      <xdr:col>16</xdr:col>
      <xdr:colOff>47625</xdr:colOff>
      <xdr:row>15</xdr:row>
      <xdr:rowOff>19049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95675" y="3571875"/>
          <a:ext cx="323850" cy="257174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6</xdr:col>
      <xdr:colOff>304799</xdr:colOff>
      <xdr:row>18</xdr:row>
      <xdr:rowOff>28575</xdr:rowOff>
    </xdr:from>
    <xdr:to>
      <xdr:col>15</xdr:col>
      <xdr:colOff>47625</xdr:colOff>
      <xdr:row>22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419224" y="4581525"/>
          <a:ext cx="2114551" cy="11811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</a:rPr>
            <a:t>入力不要</a:t>
          </a:r>
          <a:endParaRPr kumimoji="1" lang="en-US" altLang="ja-JP" sz="2400">
            <a:solidFill>
              <a:schemeClr val="bg1"/>
            </a:solidFill>
          </a:endParaRPr>
        </a:p>
        <a:p>
          <a:pPr algn="ctr"/>
          <a:r>
            <a:rPr kumimoji="1" lang="ja-JP" altLang="en-US" sz="1800">
              <a:solidFill>
                <a:schemeClr val="bg1"/>
              </a:solidFill>
            </a:rPr>
            <a:t>（自動入力）</a:t>
          </a:r>
        </a:p>
      </xdr:txBody>
    </xdr:sp>
    <xdr:clientData/>
  </xdr:twoCellAnchor>
  <xdr:twoCellAnchor>
    <xdr:from>
      <xdr:col>9</xdr:col>
      <xdr:colOff>190500</xdr:colOff>
      <xdr:row>34</xdr:row>
      <xdr:rowOff>38100</xdr:rowOff>
    </xdr:from>
    <xdr:to>
      <xdr:col>14</xdr:col>
      <xdr:colOff>114300</xdr:colOff>
      <xdr:row>35</xdr:row>
      <xdr:rowOff>0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133600" y="8724900"/>
          <a:ext cx="1209675" cy="238125"/>
        </a:xfrm>
        <a:prstGeom prst="borderCallout1">
          <a:avLst>
            <a:gd name="adj1" fmla="val 2779"/>
            <a:gd name="adj2" fmla="val 7966"/>
            <a:gd name="adj3" fmla="val -51067"/>
            <a:gd name="adj4" fmla="val -8574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どちらかに✔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9</xdr:col>
      <xdr:colOff>28575</xdr:colOff>
      <xdr:row>2</xdr:row>
      <xdr:rowOff>171451</xdr:rowOff>
    </xdr:from>
    <xdr:to>
      <xdr:col>15</xdr:col>
      <xdr:colOff>238126</xdr:colOff>
      <xdr:row>6</xdr:row>
      <xdr:rowOff>171450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5" y="838201"/>
          <a:ext cx="1752601" cy="714374"/>
        </a:xfrm>
        <a:prstGeom prst="borderCallout1">
          <a:avLst>
            <a:gd name="adj1" fmla="val 38779"/>
            <a:gd name="adj2" fmla="val 100092"/>
            <a:gd name="adj3" fmla="val 5164"/>
            <a:gd name="adj4" fmla="val 130573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適格請求書発行事業者は必ず明記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0</xdr:colOff>
      <xdr:row>8</xdr:row>
      <xdr:rowOff>85726</xdr:rowOff>
    </xdr:from>
    <xdr:to>
      <xdr:col>15</xdr:col>
      <xdr:colOff>180975</xdr:colOff>
      <xdr:row>9</xdr:row>
      <xdr:rowOff>171451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57450" y="1866901"/>
          <a:ext cx="1209675" cy="285750"/>
        </a:xfrm>
        <a:prstGeom prst="borderCallout1">
          <a:avLst>
            <a:gd name="adj1" fmla="val 42779"/>
            <a:gd name="adj2" fmla="val 99305"/>
            <a:gd name="adj3" fmla="val -87067"/>
            <a:gd name="adj4" fmla="val 145757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内訳書へ転送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390525</xdr:rowOff>
    </xdr:from>
    <xdr:to>
      <xdr:col>2</xdr:col>
      <xdr:colOff>209550</xdr:colOff>
      <xdr:row>1</xdr:row>
      <xdr:rowOff>133350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09550" y="390525"/>
          <a:ext cx="361950" cy="2095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7</xdr:row>
      <xdr:rowOff>142875</xdr:rowOff>
    </xdr:from>
    <xdr:to>
      <xdr:col>11</xdr:col>
      <xdr:colOff>133350</xdr:colOff>
      <xdr:row>8</xdr:row>
      <xdr:rowOff>200024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66950" y="1724025"/>
          <a:ext cx="323850" cy="257174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４</a:t>
          </a:r>
          <a:endParaRPr kumimoji="1" lang="en-US" altLang="ja-JP" sz="1100"/>
        </a:p>
      </xdr:txBody>
    </xdr:sp>
    <xdr:clientData/>
  </xdr:twoCellAnchor>
  <xdr:twoCellAnchor>
    <xdr:from>
      <xdr:col>2</xdr:col>
      <xdr:colOff>219075</xdr:colOff>
      <xdr:row>0</xdr:row>
      <xdr:rowOff>57150</xdr:rowOff>
    </xdr:from>
    <xdr:to>
      <xdr:col>14</xdr:col>
      <xdr:colOff>180975</xdr:colOff>
      <xdr:row>0</xdr:row>
      <xdr:rowOff>447675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81025" y="57150"/>
          <a:ext cx="2828925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入力箇所</a:t>
          </a:r>
          <a:r>
            <a:rPr kumimoji="1" lang="ja-JP" altLang="en-US" sz="900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（青枠内のみ入力）</a:t>
          </a: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209550</xdr:colOff>
      <xdr:row>0</xdr:row>
      <xdr:rowOff>323850</xdr:rowOff>
    </xdr:from>
    <xdr:to>
      <xdr:col>14</xdr:col>
      <xdr:colOff>238125</xdr:colOff>
      <xdr:row>2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1500" y="323850"/>
          <a:ext cx="28956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自動入力</a:t>
          </a:r>
          <a:r>
            <a:rPr kumimoji="1" lang="ja-JP" altLang="en-US" sz="900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（赤枠内は自動的に転送）</a:t>
          </a: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133350</xdr:colOff>
      <xdr:row>7</xdr:row>
      <xdr:rowOff>28575</xdr:rowOff>
    </xdr:from>
    <xdr:to>
      <xdr:col>26</xdr:col>
      <xdr:colOff>119428</xdr:colOff>
      <xdr:row>8</xdr:row>
      <xdr:rowOff>114300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43625" y="1609725"/>
          <a:ext cx="395653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33</xdr:row>
          <xdr:rowOff>28575</xdr:rowOff>
        </xdr:from>
        <xdr:to>
          <xdr:col>8</xdr:col>
          <xdr:colOff>95250</xdr:colOff>
          <xdr:row>33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33</xdr:row>
          <xdr:rowOff>38100</xdr:rowOff>
        </xdr:from>
        <xdr:to>
          <xdr:col>10</xdr:col>
          <xdr:colOff>209550</xdr:colOff>
          <xdr:row>33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142876</xdr:rowOff>
    </xdr:from>
    <xdr:to>
      <xdr:col>11</xdr:col>
      <xdr:colOff>295268</xdr:colOff>
      <xdr:row>1</xdr:row>
      <xdr:rowOff>38101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 flipV="1">
          <a:off x="5429250" y="142876"/>
          <a:ext cx="1323968" cy="304800"/>
        </a:xfrm>
        <a:prstGeom prst="borderCallout1">
          <a:avLst>
            <a:gd name="adj1" fmla="val 48220"/>
            <a:gd name="adj2" fmla="val -507"/>
            <a:gd name="adj3" fmla="val 114499"/>
            <a:gd name="adj4" fmla="val -15583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表紙と同じ番号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19050</xdr:colOff>
      <xdr:row>8</xdr:row>
      <xdr:rowOff>0</xdr:rowOff>
    </xdr:from>
    <xdr:to>
      <xdr:col>8</xdr:col>
      <xdr:colOff>485775</xdr:colOff>
      <xdr:row>27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50" y="2324100"/>
          <a:ext cx="5343525" cy="5791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95250</xdr:rowOff>
    </xdr:from>
    <xdr:to>
      <xdr:col>2</xdr:col>
      <xdr:colOff>9525</xdr:colOff>
      <xdr:row>0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1950" y="95250"/>
          <a:ext cx="371475" cy="228600"/>
        </a:xfrm>
        <a:prstGeom prst="rect">
          <a:avLst/>
        </a:prstGeom>
        <a:solidFill>
          <a:srgbClr val="FFFFCC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28574</xdr:colOff>
      <xdr:row>2</xdr:row>
      <xdr:rowOff>295275</xdr:rowOff>
    </xdr:from>
    <xdr:to>
      <xdr:col>12</xdr:col>
      <xdr:colOff>504825</xdr:colOff>
      <xdr:row>7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286249" y="714375"/>
          <a:ext cx="3219451" cy="1362075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4</xdr:row>
      <xdr:rowOff>19050</xdr:rowOff>
    </xdr:from>
    <xdr:to>
      <xdr:col>5</xdr:col>
      <xdr:colOff>0</xdr:colOff>
      <xdr:row>6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0500" y="1152525"/>
          <a:ext cx="3524250" cy="771525"/>
        </a:xfrm>
        <a:prstGeom prst="rect">
          <a:avLst/>
        </a:prstGeom>
        <a:noFill/>
        <a:ln w="38100"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352425</xdr:colOff>
      <xdr:row>1</xdr:row>
      <xdr:rowOff>19049</xdr:rowOff>
    </xdr:from>
    <xdr:to>
      <xdr:col>12</xdr:col>
      <xdr:colOff>533400</xdr:colOff>
      <xdr:row>1</xdr:row>
      <xdr:rowOff>371472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flipV="1">
          <a:off x="6810375" y="428624"/>
          <a:ext cx="723900" cy="352423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57151</xdr:colOff>
      <xdr:row>33</xdr:row>
      <xdr:rowOff>76200</xdr:rowOff>
    </xdr:from>
    <xdr:to>
      <xdr:col>8</xdr:col>
      <xdr:colOff>57151</xdr:colOff>
      <xdr:row>35</xdr:row>
      <xdr:rowOff>66675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771901" y="9810750"/>
          <a:ext cx="1162050" cy="285750"/>
        </a:xfrm>
        <a:prstGeom prst="borderCallout1">
          <a:avLst>
            <a:gd name="adj1" fmla="val -5063"/>
            <a:gd name="adj2" fmla="val 26628"/>
            <a:gd name="adj3" fmla="val -75222"/>
            <a:gd name="adj4" fmla="val 97219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表紙へ転送</a:t>
          </a:r>
        </a:p>
      </xdr:txBody>
    </xdr:sp>
    <xdr:clientData/>
  </xdr:twoCellAnchor>
  <xdr:twoCellAnchor>
    <xdr:from>
      <xdr:col>8</xdr:col>
      <xdr:colOff>390524</xdr:colOff>
      <xdr:row>0</xdr:row>
      <xdr:rowOff>9525</xdr:rowOff>
    </xdr:from>
    <xdr:to>
      <xdr:col>9</xdr:col>
      <xdr:colOff>209549</xdr:colOff>
      <xdr:row>0</xdr:row>
      <xdr:rowOff>352424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67324" y="9525"/>
          <a:ext cx="314325" cy="342899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4</xdr:col>
      <xdr:colOff>485775</xdr:colOff>
      <xdr:row>32</xdr:row>
      <xdr:rowOff>161925</xdr:rowOff>
    </xdr:from>
    <xdr:to>
      <xdr:col>5</xdr:col>
      <xdr:colOff>266700</xdr:colOff>
      <xdr:row>34</xdr:row>
      <xdr:rowOff>9524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657600" y="9972675"/>
          <a:ext cx="323850" cy="257174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1</xdr:col>
      <xdr:colOff>9526</xdr:colOff>
      <xdr:row>1</xdr:row>
      <xdr:rowOff>28575</xdr:rowOff>
    </xdr:from>
    <xdr:to>
      <xdr:col>2</xdr:col>
      <xdr:colOff>9526</xdr:colOff>
      <xdr:row>1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71476" y="438150"/>
          <a:ext cx="361950" cy="2095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514350</xdr:colOff>
      <xdr:row>27</xdr:row>
      <xdr:rowOff>38100</xdr:rowOff>
    </xdr:from>
    <xdr:to>
      <xdr:col>11</xdr:col>
      <xdr:colOff>9526</xdr:colOff>
      <xdr:row>33</xdr:row>
      <xdr:rowOff>9525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29100" y="8153400"/>
          <a:ext cx="2238376" cy="1457325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9526</xdr:colOff>
      <xdr:row>8</xdr:row>
      <xdr:rowOff>0</xdr:rowOff>
    </xdr:from>
    <xdr:to>
      <xdr:col>11</xdr:col>
      <xdr:colOff>9526</xdr:colOff>
      <xdr:row>27</xdr:row>
      <xdr:rowOff>19049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381626" y="2324100"/>
          <a:ext cx="1085850" cy="5810249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9</xdr:row>
      <xdr:rowOff>76200</xdr:rowOff>
    </xdr:from>
    <xdr:to>
      <xdr:col>11</xdr:col>
      <xdr:colOff>466725</xdr:colOff>
      <xdr:row>10</xdr:row>
      <xdr:rowOff>76201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43550" y="2533650"/>
          <a:ext cx="1381125" cy="314326"/>
        </a:xfrm>
        <a:prstGeom prst="borderCallout1">
          <a:avLst>
            <a:gd name="adj1" fmla="val -3282"/>
            <a:gd name="adj2" fmla="val 10883"/>
            <a:gd name="adj3" fmla="val -45006"/>
            <a:gd name="adj4" fmla="val -3490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必ず税抜き金額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190500</xdr:colOff>
      <xdr:row>15</xdr:row>
      <xdr:rowOff>0</xdr:rowOff>
    </xdr:from>
    <xdr:to>
      <xdr:col>10</xdr:col>
      <xdr:colOff>447675</xdr:colOff>
      <xdr:row>19</xdr:row>
      <xdr:rowOff>76200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0500" y="4229100"/>
          <a:ext cx="6172200" cy="1333500"/>
        </a:xfrm>
        <a:prstGeom prst="borderCallout1">
          <a:avLst>
            <a:gd name="adj1" fmla="val -116"/>
            <a:gd name="adj2" fmla="val 26642"/>
            <a:gd name="adj3" fmla="val -33424"/>
            <a:gd name="adj4" fmla="val 24591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品名欄に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内容詳細を入力。もしくは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「別紙明細参照」と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し御社の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請求明細等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を添付していただければ、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内容詳細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入力は不要となります</a:t>
          </a:r>
          <a:endParaRPr lang="ja-JP" altLang="ja-JP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その際、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この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内訳書と御社請求明細は２部ずつ提出願います（担当者用・経理用）</a:t>
          </a:r>
          <a:endParaRPr lang="ja-JP" altLang="ja-JP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85725</xdr:colOff>
      <xdr:row>3</xdr:row>
      <xdr:rowOff>47624</xdr:rowOff>
    </xdr:from>
    <xdr:to>
      <xdr:col>1</xdr:col>
      <xdr:colOff>47625</xdr:colOff>
      <xdr:row>4</xdr:row>
      <xdr:rowOff>152399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5725" y="1085849"/>
          <a:ext cx="323850" cy="314325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</xdr:col>
      <xdr:colOff>228600</xdr:colOff>
      <xdr:row>2</xdr:row>
      <xdr:rowOff>190500</xdr:rowOff>
    </xdr:from>
    <xdr:to>
      <xdr:col>3</xdr:col>
      <xdr:colOff>952500</xdr:colOff>
      <xdr:row>3</xdr:row>
      <xdr:rowOff>171450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90550" y="923925"/>
          <a:ext cx="1162050" cy="285750"/>
        </a:xfrm>
        <a:prstGeom prst="borderCallout1">
          <a:avLst>
            <a:gd name="adj1" fmla="val 51603"/>
            <a:gd name="adj2" fmla="val -421"/>
            <a:gd name="adj3" fmla="val 104778"/>
            <a:gd name="adj4" fmla="val -19175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表紙へ転送</a:t>
          </a:r>
        </a:p>
      </xdr:txBody>
    </xdr:sp>
    <xdr:clientData/>
  </xdr:twoCellAnchor>
  <xdr:twoCellAnchor>
    <xdr:from>
      <xdr:col>3</xdr:col>
      <xdr:colOff>1685925</xdr:colOff>
      <xdr:row>30</xdr:row>
      <xdr:rowOff>9524</xdr:rowOff>
    </xdr:from>
    <xdr:to>
      <xdr:col>6</xdr:col>
      <xdr:colOff>9526</xdr:colOff>
      <xdr:row>31</xdr:row>
      <xdr:rowOff>114299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486025" y="8867774"/>
          <a:ext cx="1781176" cy="352425"/>
        </a:xfrm>
        <a:prstGeom prst="borderCallout1">
          <a:avLst>
            <a:gd name="adj1" fmla="val 57324"/>
            <a:gd name="adj2" fmla="val 101228"/>
            <a:gd name="adj3" fmla="val 96329"/>
            <a:gd name="adj4" fmla="val 114080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軽油税など直接入力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1695450</xdr:colOff>
      <xdr:row>27</xdr:row>
      <xdr:rowOff>228600</xdr:rowOff>
    </xdr:from>
    <xdr:to>
      <xdr:col>6</xdr:col>
      <xdr:colOff>19051</xdr:colOff>
      <xdr:row>29</xdr:row>
      <xdr:rowOff>85725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95550" y="8343900"/>
          <a:ext cx="1781176" cy="352425"/>
        </a:xfrm>
        <a:prstGeom prst="borderCallout1">
          <a:avLst>
            <a:gd name="adj1" fmla="val 57324"/>
            <a:gd name="adj2" fmla="val 101228"/>
            <a:gd name="adj3" fmla="val 93627"/>
            <a:gd name="adj4" fmla="val 169695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該当の場合、入力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190501</xdr:colOff>
      <xdr:row>3</xdr:row>
      <xdr:rowOff>161925</xdr:rowOff>
    </xdr:from>
    <xdr:to>
      <xdr:col>11</xdr:col>
      <xdr:colOff>419100</xdr:colOff>
      <xdr:row>5</xdr:row>
      <xdr:rowOff>457201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067301" y="1200150"/>
          <a:ext cx="1809749" cy="8096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入力不要</a:t>
          </a:r>
          <a:endParaRPr kumimoji="1" lang="en-US" altLang="ja-JP" sz="2000">
            <a:solidFill>
              <a:schemeClr val="bg1"/>
            </a:solidFill>
          </a:endParaRPr>
        </a:p>
        <a:p>
          <a:pPr algn="ctr"/>
          <a:r>
            <a:rPr kumimoji="1" lang="ja-JP" altLang="en-US" sz="1400">
              <a:solidFill>
                <a:schemeClr val="bg1"/>
              </a:solidFill>
            </a:rPr>
            <a:t>（自動入力）</a:t>
          </a:r>
        </a:p>
      </xdr:txBody>
    </xdr:sp>
    <xdr:clientData/>
  </xdr:twoCellAnchor>
  <xdr:twoCellAnchor>
    <xdr:from>
      <xdr:col>5</xdr:col>
      <xdr:colOff>409575</xdr:colOff>
      <xdr:row>2</xdr:row>
      <xdr:rowOff>161925</xdr:rowOff>
    </xdr:from>
    <xdr:to>
      <xdr:col>6</xdr:col>
      <xdr:colOff>190500</xdr:colOff>
      <xdr:row>3</xdr:row>
      <xdr:rowOff>114299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124325" y="895350"/>
          <a:ext cx="323850" cy="257174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４</a:t>
          </a:r>
          <a:endParaRPr kumimoji="1" lang="en-US" altLang="ja-JP" sz="1100"/>
        </a:p>
      </xdr:txBody>
    </xdr:sp>
    <xdr:clientData/>
  </xdr:twoCellAnchor>
  <xdr:twoCellAnchor>
    <xdr:from>
      <xdr:col>1</xdr:col>
      <xdr:colOff>352425</xdr:colOff>
      <xdr:row>0</xdr:row>
      <xdr:rowOff>28575</xdr:rowOff>
    </xdr:from>
    <xdr:to>
      <xdr:col>4</xdr:col>
      <xdr:colOff>371475</xdr:colOff>
      <xdr:row>1</xdr:row>
      <xdr:rowOff>9525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14375" y="28575"/>
          <a:ext cx="2828925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入力箇所</a:t>
          </a:r>
          <a:r>
            <a:rPr kumimoji="1" lang="ja-JP" altLang="en-US" sz="900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（青枠内のみ入力）</a:t>
          </a: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352425</xdr:colOff>
      <xdr:row>0</xdr:row>
      <xdr:rowOff>361950</xdr:rowOff>
    </xdr:from>
    <xdr:to>
      <xdr:col>4</xdr:col>
      <xdr:colOff>438150</xdr:colOff>
      <xdr:row>1</xdr:row>
      <xdr:rowOff>295275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714375" y="361950"/>
          <a:ext cx="28956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自動入力</a:t>
          </a:r>
          <a:r>
            <a:rPr kumimoji="1" lang="ja-JP" altLang="en-US" sz="900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（赤枠内は自動的に転送）</a:t>
          </a:r>
          <a:endParaRPr kumimoji="1" lang="ja-JP" altLang="en-US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3381-8E27-4F63-8FFF-242AFE0D3BAC}">
  <sheetPr>
    <tabColor theme="8" tint="0.79998168889431442"/>
  </sheetPr>
  <dimension ref="A1:AO41"/>
  <sheetViews>
    <sheetView showZeros="0" tabSelected="1" zoomScaleNormal="100" workbookViewId="0">
      <selection activeCell="G6" sqref="G6"/>
    </sheetView>
  </sheetViews>
  <sheetFormatPr defaultRowHeight="12"/>
  <cols>
    <col min="1" max="1" width="2.125" style="48" customWidth="1"/>
    <col min="2" max="2" width="2.625" style="48" customWidth="1"/>
    <col min="3" max="3" width="3.5" style="48" customWidth="1"/>
    <col min="4" max="4" width="1.125" style="48" customWidth="1"/>
    <col min="5" max="6" width="2.625" style="48" customWidth="1"/>
    <col min="7" max="7" width="4.125" style="48" customWidth="1"/>
    <col min="8" max="15" width="3.375" style="48" customWidth="1"/>
    <col min="16" max="18" width="3.75" style="48" customWidth="1"/>
    <col min="19" max="19" width="1" style="48" customWidth="1"/>
    <col min="20" max="20" width="3.5" style="48" customWidth="1"/>
    <col min="21" max="23" width="3.375" style="48" customWidth="1"/>
    <col min="24" max="25" width="3.625" style="48" customWidth="1"/>
    <col min="26" max="26" width="5.375" style="48" customWidth="1"/>
    <col min="27" max="27" width="3.375" style="48" customWidth="1"/>
    <col min="28" max="28" width="0" style="61" hidden="1" customWidth="1"/>
    <col min="29" max="16384" width="9" style="48"/>
  </cols>
  <sheetData>
    <row r="1" spans="1:41" ht="36.75" customHeight="1">
      <c r="A1" s="142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41" ht="15.75" customHeight="1">
      <c r="A2" s="77" t="str">
        <f>IF(B2="","","〒")</f>
        <v/>
      </c>
      <c r="B2" s="76"/>
      <c r="C2" s="76"/>
      <c r="D2" s="76"/>
      <c r="E2" s="76"/>
      <c r="F2" s="76"/>
      <c r="G2" s="76"/>
      <c r="H2" s="76"/>
      <c r="Q2" s="49"/>
      <c r="R2" s="52" t="s">
        <v>47</v>
      </c>
      <c r="T2" s="145">
        <v>45067</v>
      </c>
      <c r="U2" s="145"/>
      <c r="V2" s="145"/>
      <c r="W2" s="145"/>
      <c r="X2" s="145"/>
      <c r="Y2" s="145"/>
      <c r="Z2" s="145"/>
    </row>
    <row r="3" spans="1:41" ht="18.75" customHeight="1">
      <c r="B3" s="95" t="s">
        <v>30</v>
      </c>
      <c r="C3" s="75"/>
      <c r="D3" s="75"/>
      <c r="E3" s="75"/>
      <c r="F3" s="75"/>
      <c r="G3" s="75"/>
      <c r="H3" s="75"/>
      <c r="I3" s="75"/>
      <c r="O3" s="74"/>
      <c r="Q3" s="49"/>
      <c r="R3" s="14" t="s">
        <v>31</v>
      </c>
      <c r="T3" s="146" t="s">
        <v>53</v>
      </c>
      <c r="U3" s="146"/>
      <c r="V3" s="146"/>
      <c r="W3" s="146"/>
      <c r="X3" s="146"/>
      <c r="Y3" s="146"/>
      <c r="Z3" s="146"/>
    </row>
    <row r="4" spans="1:41" ht="6" customHeight="1">
      <c r="B4" s="75"/>
      <c r="C4" s="75"/>
      <c r="D4" s="75"/>
      <c r="E4" s="75"/>
      <c r="F4" s="75"/>
      <c r="G4" s="75"/>
      <c r="H4" s="75"/>
      <c r="I4" s="75"/>
      <c r="O4" s="74"/>
      <c r="Q4" s="49"/>
      <c r="R4" s="14"/>
      <c r="T4" s="81"/>
      <c r="U4" s="81"/>
      <c r="V4" s="81"/>
      <c r="W4" s="81"/>
      <c r="X4" s="81"/>
      <c r="Y4" s="81"/>
      <c r="Z4" s="81"/>
    </row>
    <row r="5" spans="1:41" ht="15.75" customHeight="1">
      <c r="O5" s="74"/>
      <c r="Q5" s="49"/>
      <c r="R5" s="52" t="s">
        <v>12</v>
      </c>
      <c r="T5" s="136" t="s">
        <v>50</v>
      </c>
      <c r="U5" s="136"/>
      <c r="V5" s="136"/>
      <c r="W5" s="136"/>
      <c r="X5" s="136"/>
      <c r="Y5" s="136"/>
      <c r="Z5" s="136"/>
    </row>
    <row r="6" spans="1:41" ht="15.75" customHeight="1">
      <c r="O6" s="73"/>
      <c r="Q6" s="49"/>
      <c r="R6" s="52" t="s">
        <v>13</v>
      </c>
      <c r="T6" s="143" t="s">
        <v>51</v>
      </c>
      <c r="U6" s="143"/>
      <c r="V6" s="143"/>
      <c r="W6" s="143"/>
      <c r="X6" s="143"/>
      <c r="Y6" s="143"/>
      <c r="Z6" s="143"/>
    </row>
    <row r="7" spans="1:41" ht="15.75" customHeight="1">
      <c r="B7" s="72"/>
      <c r="C7" s="72"/>
      <c r="D7" s="72"/>
      <c r="E7" s="72"/>
      <c r="F7" s="72"/>
      <c r="G7" s="72"/>
      <c r="H7" s="64"/>
      <c r="I7" s="64"/>
      <c r="J7" s="64"/>
      <c r="K7" s="64"/>
      <c r="L7" s="64"/>
      <c r="O7" s="53"/>
      <c r="Q7" s="49"/>
      <c r="R7" s="52" t="s">
        <v>14</v>
      </c>
      <c r="T7" s="144" t="s">
        <v>49</v>
      </c>
      <c r="U7" s="144"/>
      <c r="V7" s="144"/>
      <c r="W7" s="144"/>
      <c r="X7" s="144"/>
      <c r="Y7" s="144"/>
      <c r="Z7" s="144"/>
    </row>
    <row r="8" spans="1:41" ht="15.75" customHeight="1">
      <c r="A8" s="71"/>
      <c r="O8" s="53"/>
      <c r="Q8" s="49"/>
      <c r="R8" s="52"/>
      <c r="T8" s="144"/>
      <c r="U8" s="144"/>
      <c r="V8" s="144"/>
      <c r="W8" s="144"/>
      <c r="X8" s="144"/>
      <c r="Y8" s="144"/>
      <c r="Z8" s="144"/>
    </row>
    <row r="9" spans="1:41" ht="15.75" customHeight="1">
      <c r="B9" s="69"/>
      <c r="C9" s="70"/>
      <c r="D9" s="70"/>
      <c r="E9" s="70"/>
      <c r="F9" s="70"/>
      <c r="G9" s="70"/>
      <c r="H9" s="68"/>
      <c r="I9" s="68"/>
      <c r="M9" s="64"/>
      <c r="Q9" s="49"/>
      <c r="R9" s="52"/>
      <c r="T9" s="144"/>
      <c r="U9" s="144"/>
      <c r="V9" s="144"/>
      <c r="W9" s="144"/>
      <c r="X9" s="144"/>
      <c r="Y9" s="144"/>
      <c r="Z9" s="144"/>
    </row>
    <row r="10" spans="1:41" ht="15.75" customHeight="1">
      <c r="B10" s="69"/>
      <c r="H10" s="68"/>
      <c r="I10" s="68"/>
      <c r="M10" s="64"/>
      <c r="O10" s="53"/>
      <c r="Q10" s="49"/>
      <c r="R10" s="52" t="s">
        <v>15</v>
      </c>
      <c r="T10" s="136" t="s">
        <v>52</v>
      </c>
      <c r="U10" s="136"/>
      <c r="V10" s="136"/>
      <c r="W10" s="136"/>
      <c r="X10" s="136"/>
      <c r="Y10" s="136"/>
      <c r="Z10" s="136"/>
      <c r="AC10" s="66"/>
      <c r="AD10" s="67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</row>
    <row r="11" spans="1:41" ht="15.75" customHeight="1">
      <c r="O11" s="53"/>
      <c r="Q11" s="49"/>
      <c r="R11" s="52"/>
      <c r="T11" s="65"/>
      <c r="U11" s="65"/>
      <c r="V11" s="65"/>
      <c r="W11" s="65"/>
      <c r="X11" s="65"/>
      <c r="Y11" s="65"/>
      <c r="Z11" s="65"/>
    </row>
    <row r="12" spans="1:41" ht="24.95" customHeight="1">
      <c r="B12" s="96" t="s">
        <v>46</v>
      </c>
      <c r="N12" s="64"/>
      <c r="O12" s="64"/>
      <c r="P12" s="64"/>
      <c r="Q12" s="64"/>
      <c r="R12" s="64"/>
      <c r="S12" s="61"/>
      <c r="T12" s="61"/>
      <c r="U12" s="61"/>
      <c r="V12" s="61"/>
      <c r="W12" s="61"/>
      <c r="X12" s="61"/>
      <c r="Y12" s="61"/>
    </row>
    <row r="13" spans="1:41" ht="51.75" customHeight="1">
      <c r="A13" s="137" t="s">
        <v>45</v>
      </c>
      <c r="B13" s="137"/>
      <c r="C13" s="137"/>
      <c r="D13" s="137"/>
      <c r="E13" s="137"/>
      <c r="F13" s="138">
        <f>R31</f>
        <v>165000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98" t="s">
        <v>44</v>
      </c>
      <c r="S13" s="62"/>
      <c r="T13" s="62"/>
      <c r="U13" s="63"/>
      <c r="V13" s="63"/>
      <c r="W13" s="62"/>
      <c r="X13" s="62"/>
      <c r="Y13" s="62"/>
      <c r="Z13" s="62"/>
    </row>
    <row r="14" spans="1:41" ht="16.5" customHeight="1"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41" s="49" customFormat="1" ht="20.100000000000001" customHeight="1">
      <c r="A15" s="139" t="s">
        <v>43</v>
      </c>
      <c r="B15" s="139"/>
      <c r="C15" s="140" t="s">
        <v>42</v>
      </c>
      <c r="D15" s="140"/>
      <c r="E15" s="140"/>
      <c r="F15" s="140"/>
      <c r="G15" s="141" t="s">
        <v>41</v>
      </c>
      <c r="H15" s="141"/>
      <c r="I15" s="141"/>
      <c r="J15" s="141"/>
      <c r="K15" s="141"/>
      <c r="L15" s="141"/>
      <c r="M15" s="141"/>
      <c r="N15" s="141"/>
      <c r="O15" s="141"/>
      <c r="P15" s="140" t="s">
        <v>40</v>
      </c>
      <c r="Q15" s="140"/>
      <c r="R15" s="140"/>
      <c r="S15" s="140"/>
      <c r="T15" s="140"/>
      <c r="U15" s="140"/>
      <c r="V15" s="139" t="s">
        <v>39</v>
      </c>
      <c r="W15" s="139"/>
      <c r="X15" s="139"/>
      <c r="Y15" s="139"/>
      <c r="Z15" s="139"/>
      <c r="AB15" s="61"/>
    </row>
    <row r="16" spans="1:41" ht="20.100000000000001" customHeight="1">
      <c r="A16" s="125">
        <v>1</v>
      </c>
      <c r="B16" s="125"/>
      <c r="C16" s="135">
        <f>'内訳書 1 '!D5</f>
        <v>23200</v>
      </c>
      <c r="D16" s="135"/>
      <c r="E16" s="135"/>
      <c r="F16" s="135"/>
      <c r="G16" s="130" t="str">
        <f>'内訳書 1 '!D6</f>
        <v>市修繕</v>
      </c>
      <c r="H16" s="130"/>
      <c r="I16" s="130"/>
      <c r="J16" s="130"/>
      <c r="K16" s="130"/>
      <c r="L16" s="130"/>
      <c r="M16" s="130"/>
      <c r="N16" s="130"/>
      <c r="O16" s="130"/>
      <c r="P16" s="131">
        <f>AB16</f>
        <v>154000</v>
      </c>
      <c r="Q16" s="131"/>
      <c r="R16" s="131"/>
      <c r="S16" s="131"/>
      <c r="T16" s="131"/>
      <c r="U16" s="131"/>
      <c r="V16" s="128"/>
      <c r="W16" s="128"/>
      <c r="X16" s="128"/>
      <c r="Y16" s="128"/>
      <c r="Z16" s="128"/>
      <c r="AA16" s="61"/>
      <c r="AB16" s="61">
        <v>154000</v>
      </c>
      <c r="AC16" s="61"/>
      <c r="AD16" s="61"/>
    </row>
    <row r="17" spans="1:28" ht="20.100000000000001" customHeight="1">
      <c r="A17" s="120">
        <v>2</v>
      </c>
      <c r="B17" s="120"/>
      <c r="C17" s="132">
        <f>内訳書2!D4</f>
        <v>23600</v>
      </c>
      <c r="D17" s="132"/>
      <c r="E17" s="132"/>
      <c r="F17" s="132"/>
      <c r="G17" s="133" t="str">
        <f>内訳書2!D5</f>
        <v>県修繕</v>
      </c>
      <c r="H17" s="133"/>
      <c r="I17" s="133"/>
      <c r="J17" s="133"/>
      <c r="K17" s="133"/>
      <c r="L17" s="133"/>
      <c r="M17" s="133"/>
      <c r="N17" s="133"/>
      <c r="O17" s="133"/>
      <c r="P17" s="134">
        <f t="shared" ref="P17:P30" si="0">AB17</f>
        <v>11000</v>
      </c>
      <c r="Q17" s="134"/>
      <c r="R17" s="134"/>
      <c r="S17" s="134"/>
      <c r="T17" s="134"/>
      <c r="U17" s="134"/>
      <c r="V17" s="124"/>
      <c r="W17" s="124"/>
      <c r="X17" s="124"/>
      <c r="Y17" s="124"/>
      <c r="Z17" s="124"/>
      <c r="AB17" s="61">
        <f>内訳書2!J33</f>
        <v>11000</v>
      </c>
    </row>
    <row r="18" spans="1:28" ht="20.100000000000001" customHeight="1">
      <c r="A18" s="125">
        <v>3</v>
      </c>
      <c r="B18" s="125"/>
      <c r="C18" s="129">
        <f>内訳書3!D4</f>
        <v>0</v>
      </c>
      <c r="D18" s="129"/>
      <c r="E18" s="129"/>
      <c r="F18" s="129"/>
      <c r="G18" s="130">
        <f>内訳書3!D5</f>
        <v>0</v>
      </c>
      <c r="H18" s="130"/>
      <c r="I18" s="130"/>
      <c r="J18" s="130"/>
      <c r="K18" s="130"/>
      <c r="L18" s="130"/>
      <c r="M18" s="130"/>
      <c r="N18" s="130"/>
      <c r="O18" s="130"/>
      <c r="P18" s="131">
        <f t="shared" si="0"/>
        <v>0</v>
      </c>
      <c r="Q18" s="131"/>
      <c r="R18" s="131"/>
      <c r="S18" s="131"/>
      <c r="T18" s="131"/>
      <c r="U18" s="131"/>
      <c r="V18" s="128"/>
      <c r="W18" s="128"/>
      <c r="X18" s="128"/>
      <c r="Y18" s="128"/>
      <c r="Z18" s="128"/>
      <c r="AB18" s="61">
        <f>内訳書3!J33</f>
        <v>0</v>
      </c>
    </row>
    <row r="19" spans="1:28" ht="20.100000000000001" customHeight="1">
      <c r="A19" s="120">
        <v>4</v>
      </c>
      <c r="B19" s="120"/>
      <c r="C19" s="121">
        <f>内訳書4!D4</f>
        <v>0</v>
      </c>
      <c r="D19" s="121"/>
      <c r="E19" s="121"/>
      <c r="F19" s="121"/>
      <c r="G19" s="122">
        <f>内訳書4!D5</f>
        <v>0</v>
      </c>
      <c r="H19" s="122"/>
      <c r="I19" s="122"/>
      <c r="J19" s="122"/>
      <c r="K19" s="122"/>
      <c r="L19" s="122"/>
      <c r="M19" s="122"/>
      <c r="N19" s="122"/>
      <c r="O19" s="122"/>
      <c r="P19" s="123">
        <f t="shared" si="0"/>
        <v>0</v>
      </c>
      <c r="Q19" s="123"/>
      <c r="R19" s="123"/>
      <c r="S19" s="123"/>
      <c r="T19" s="123"/>
      <c r="U19" s="123"/>
      <c r="V19" s="124"/>
      <c r="W19" s="124"/>
      <c r="X19" s="124"/>
      <c r="Y19" s="124"/>
      <c r="Z19" s="124"/>
      <c r="AB19" s="61">
        <f>内訳書4!J33</f>
        <v>0</v>
      </c>
    </row>
    <row r="20" spans="1:28" ht="20.100000000000001" customHeight="1">
      <c r="A20" s="125">
        <v>5</v>
      </c>
      <c r="B20" s="125"/>
      <c r="C20" s="116">
        <f>内訳書5!D4</f>
        <v>0</v>
      </c>
      <c r="D20" s="116"/>
      <c r="E20" s="116"/>
      <c r="F20" s="116"/>
      <c r="G20" s="126">
        <f>内訳書5!D5</f>
        <v>0</v>
      </c>
      <c r="H20" s="126"/>
      <c r="I20" s="126"/>
      <c r="J20" s="126"/>
      <c r="K20" s="126"/>
      <c r="L20" s="126"/>
      <c r="M20" s="126"/>
      <c r="N20" s="126"/>
      <c r="O20" s="126"/>
      <c r="P20" s="127">
        <f t="shared" si="0"/>
        <v>0</v>
      </c>
      <c r="Q20" s="127"/>
      <c r="R20" s="127"/>
      <c r="S20" s="127"/>
      <c r="T20" s="127"/>
      <c r="U20" s="127"/>
      <c r="V20" s="128"/>
      <c r="W20" s="128"/>
      <c r="X20" s="128"/>
      <c r="Y20" s="128"/>
      <c r="Z20" s="128"/>
      <c r="AB20" s="61">
        <f>内訳書5!J33</f>
        <v>0</v>
      </c>
    </row>
    <row r="21" spans="1:28" ht="20.100000000000001" customHeight="1">
      <c r="A21" s="120">
        <v>6</v>
      </c>
      <c r="B21" s="120"/>
      <c r="C21" s="121">
        <f>内訳書6!D4</f>
        <v>0</v>
      </c>
      <c r="D21" s="121"/>
      <c r="E21" s="121"/>
      <c r="F21" s="121"/>
      <c r="G21" s="122">
        <f>内訳書6!D5</f>
        <v>0</v>
      </c>
      <c r="H21" s="122"/>
      <c r="I21" s="122"/>
      <c r="J21" s="122"/>
      <c r="K21" s="122"/>
      <c r="L21" s="122"/>
      <c r="M21" s="122"/>
      <c r="N21" s="122"/>
      <c r="O21" s="122"/>
      <c r="P21" s="123">
        <f t="shared" si="0"/>
        <v>0</v>
      </c>
      <c r="Q21" s="123"/>
      <c r="R21" s="123"/>
      <c r="S21" s="123"/>
      <c r="T21" s="123"/>
      <c r="U21" s="123"/>
      <c r="V21" s="124"/>
      <c r="W21" s="124"/>
      <c r="X21" s="124"/>
      <c r="Y21" s="124"/>
      <c r="Z21" s="124"/>
      <c r="AB21" s="61">
        <f>内訳書6!J33</f>
        <v>0</v>
      </c>
    </row>
    <row r="22" spans="1:28" ht="20.100000000000001" customHeight="1">
      <c r="A22" s="125">
        <v>7</v>
      </c>
      <c r="B22" s="125"/>
      <c r="C22" s="116">
        <f>内訳書7!D4</f>
        <v>0</v>
      </c>
      <c r="D22" s="116"/>
      <c r="E22" s="116"/>
      <c r="F22" s="116"/>
      <c r="G22" s="126">
        <f>内訳書7!D5</f>
        <v>0</v>
      </c>
      <c r="H22" s="126"/>
      <c r="I22" s="126"/>
      <c r="J22" s="126"/>
      <c r="K22" s="126"/>
      <c r="L22" s="126"/>
      <c r="M22" s="126"/>
      <c r="N22" s="126"/>
      <c r="O22" s="126"/>
      <c r="P22" s="127">
        <f t="shared" si="0"/>
        <v>0</v>
      </c>
      <c r="Q22" s="127"/>
      <c r="R22" s="127"/>
      <c r="S22" s="127"/>
      <c r="T22" s="127"/>
      <c r="U22" s="127"/>
      <c r="V22" s="128"/>
      <c r="W22" s="128"/>
      <c r="X22" s="128"/>
      <c r="Y22" s="128"/>
      <c r="Z22" s="128"/>
      <c r="AB22" s="61">
        <f>内訳書7!J33</f>
        <v>0</v>
      </c>
    </row>
    <row r="23" spans="1:28" ht="20.100000000000001" customHeight="1">
      <c r="A23" s="120">
        <v>8</v>
      </c>
      <c r="B23" s="120"/>
      <c r="C23" s="121">
        <f>内訳書8!D4</f>
        <v>0</v>
      </c>
      <c r="D23" s="121"/>
      <c r="E23" s="121"/>
      <c r="F23" s="121"/>
      <c r="G23" s="122">
        <f>内訳書8!D5</f>
        <v>0</v>
      </c>
      <c r="H23" s="122"/>
      <c r="I23" s="122"/>
      <c r="J23" s="122"/>
      <c r="K23" s="122"/>
      <c r="L23" s="122"/>
      <c r="M23" s="122"/>
      <c r="N23" s="122"/>
      <c r="O23" s="122"/>
      <c r="P23" s="123">
        <f t="shared" si="0"/>
        <v>0</v>
      </c>
      <c r="Q23" s="123"/>
      <c r="R23" s="123"/>
      <c r="S23" s="123"/>
      <c r="T23" s="123"/>
      <c r="U23" s="123"/>
      <c r="V23" s="124"/>
      <c r="W23" s="124"/>
      <c r="X23" s="124"/>
      <c r="Y23" s="124"/>
      <c r="Z23" s="124"/>
      <c r="AB23" s="61">
        <f>内訳書8!J33</f>
        <v>0</v>
      </c>
    </row>
    <row r="24" spans="1:28" ht="20.100000000000001" customHeight="1">
      <c r="A24" s="125">
        <v>9</v>
      </c>
      <c r="B24" s="125"/>
      <c r="C24" s="116">
        <f>内訳書9!D4</f>
        <v>0</v>
      </c>
      <c r="D24" s="116"/>
      <c r="E24" s="116"/>
      <c r="F24" s="116"/>
      <c r="G24" s="126">
        <f>内訳書9!D5</f>
        <v>0</v>
      </c>
      <c r="H24" s="126"/>
      <c r="I24" s="126"/>
      <c r="J24" s="126"/>
      <c r="K24" s="126"/>
      <c r="L24" s="126"/>
      <c r="M24" s="126"/>
      <c r="N24" s="126"/>
      <c r="O24" s="126"/>
      <c r="P24" s="127">
        <f t="shared" si="0"/>
        <v>0</v>
      </c>
      <c r="Q24" s="127"/>
      <c r="R24" s="127"/>
      <c r="S24" s="127"/>
      <c r="T24" s="127"/>
      <c r="U24" s="127"/>
      <c r="V24" s="128"/>
      <c r="W24" s="128"/>
      <c r="X24" s="128"/>
      <c r="Y24" s="128"/>
      <c r="Z24" s="128"/>
      <c r="AB24" s="61">
        <f>内訳書9!J33</f>
        <v>0</v>
      </c>
    </row>
    <row r="25" spans="1:28" ht="20.100000000000001" customHeight="1">
      <c r="A25" s="120">
        <v>10</v>
      </c>
      <c r="B25" s="120"/>
      <c r="C25" s="121">
        <f>内訳書10!D4</f>
        <v>0</v>
      </c>
      <c r="D25" s="121"/>
      <c r="E25" s="121"/>
      <c r="F25" s="121"/>
      <c r="G25" s="122">
        <f>内訳書10!D5</f>
        <v>0</v>
      </c>
      <c r="H25" s="122"/>
      <c r="I25" s="122"/>
      <c r="J25" s="122"/>
      <c r="K25" s="122"/>
      <c r="L25" s="122"/>
      <c r="M25" s="122"/>
      <c r="N25" s="122"/>
      <c r="O25" s="122"/>
      <c r="P25" s="123">
        <f t="shared" si="0"/>
        <v>0</v>
      </c>
      <c r="Q25" s="123"/>
      <c r="R25" s="123"/>
      <c r="S25" s="123"/>
      <c r="T25" s="123"/>
      <c r="U25" s="123"/>
      <c r="V25" s="124"/>
      <c r="W25" s="124"/>
      <c r="X25" s="124"/>
      <c r="Y25" s="124"/>
      <c r="Z25" s="124"/>
      <c r="AB25" s="61">
        <f>内訳書10!J33</f>
        <v>0</v>
      </c>
    </row>
    <row r="26" spans="1:28" ht="20.100000000000001" customHeight="1">
      <c r="A26" s="125">
        <v>11</v>
      </c>
      <c r="B26" s="125"/>
      <c r="C26" s="116">
        <f>内訳書11!D4</f>
        <v>0</v>
      </c>
      <c r="D26" s="116"/>
      <c r="E26" s="116"/>
      <c r="F26" s="116"/>
      <c r="G26" s="126">
        <f>内訳書11!D5</f>
        <v>0</v>
      </c>
      <c r="H26" s="126"/>
      <c r="I26" s="126"/>
      <c r="J26" s="126"/>
      <c r="K26" s="126"/>
      <c r="L26" s="126"/>
      <c r="M26" s="126"/>
      <c r="N26" s="126"/>
      <c r="O26" s="126"/>
      <c r="P26" s="127">
        <f t="shared" si="0"/>
        <v>0</v>
      </c>
      <c r="Q26" s="127"/>
      <c r="R26" s="127"/>
      <c r="S26" s="127"/>
      <c r="T26" s="127"/>
      <c r="U26" s="127"/>
      <c r="V26" s="128"/>
      <c r="W26" s="128"/>
      <c r="X26" s="128"/>
      <c r="Y26" s="128"/>
      <c r="Z26" s="128"/>
      <c r="AB26" s="61">
        <f>内訳書11!J33</f>
        <v>0</v>
      </c>
    </row>
    <row r="27" spans="1:28" ht="20.100000000000001" customHeight="1">
      <c r="A27" s="120">
        <v>12</v>
      </c>
      <c r="B27" s="120"/>
      <c r="C27" s="121">
        <f>内訳書12!D4</f>
        <v>0</v>
      </c>
      <c r="D27" s="121"/>
      <c r="E27" s="121"/>
      <c r="F27" s="121"/>
      <c r="G27" s="122">
        <f>内訳書12!D5</f>
        <v>0</v>
      </c>
      <c r="H27" s="122"/>
      <c r="I27" s="122"/>
      <c r="J27" s="122"/>
      <c r="K27" s="122"/>
      <c r="L27" s="122"/>
      <c r="M27" s="122"/>
      <c r="N27" s="122"/>
      <c r="O27" s="122"/>
      <c r="P27" s="123">
        <f t="shared" si="0"/>
        <v>0</v>
      </c>
      <c r="Q27" s="123"/>
      <c r="R27" s="123"/>
      <c r="S27" s="123"/>
      <c r="T27" s="123"/>
      <c r="U27" s="123"/>
      <c r="V27" s="124"/>
      <c r="W27" s="124"/>
      <c r="X27" s="124"/>
      <c r="Y27" s="124"/>
      <c r="Z27" s="124"/>
      <c r="AB27" s="61">
        <f>内訳書12!J33</f>
        <v>0</v>
      </c>
    </row>
    <row r="28" spans="1:28" ht="20.100000000000001" customHeight="1">
      <c r="A28" s="125">
        <v>13</v>
      </c>
      <c r="B28" s="125"/>
      <c r="C28" s="116">
        <f>内訳書13!D4</f>
        <v>0</v>
      </c>
      <c r="D28" s="116"/>
      <c r="E28" s="116"/>
      <c r="F28" s="116"/>
      <c r="G28" s="126">
        <f>内訳書13!D5</f>
        <v>0</v>
      </c>
      <c r="H28" s="126"/>
      <c r="I28" s="126"/>
      <c r="J28" s="126"/>
      <c r="K28" s="126"/>
      <c r="L28" s="126"/>
      <c r="M28" s="126"/>
      <c r="N28" s="126"/>
      <c r="O28" s="126"/>
      <c r="P28" s="127">
        <f t="shared" si="0"/>
        <v>0</v>
      </c>
      <c r="Q28" s="127"/>
      <c r="R28" s="127"/>
      <c r="S28" s="127"/>
      <c r="T28" s="127"/>
      <c r="U28" s="127"/>
      <c r="V28" s="128"/>
      <c r="W28" s="128"/>
      <c r="X28" s="128"/>
      <c r="Y28" s="128"/>
      <c r="Z28" s="128"/>
      <c r="AB28" s="61">
        <f>内訳書13!J33</f>
        <v>0</v>
      </c>
    </row>
    <row r="29" spans="1:28" ht="20.100000000000001" customHeight="1">
      <c r="A29" s="120">
        <v>14</v>
      </c>
      <c r="B29" s="120"/>
      <c r="C29" s="121">
        <f>内訳書14!D4</f>
        <v>0</v>
      </c>
      <c r="D29" s="121"/>
      <c r="E29" s="121"/>
      <c r="F29" s="121"/>
      <c r="G29" s="122">
        <f>内訳書14!D5</f>
        <v>0</v>
      </c>
      <c r="H29" s="122"/>
      <c r="I29" s="122"/>
      <c r="J29" s="122"/>
      <c r="K29" s="122"/>
      <c r="L29" s="122"/>
      <c r="M29" s="122"/>
      <c r="N29" s="122"/>
      <c r="O29" s="122"/>
      <c r="P29" s="123">
        <f t="shared" si="0"/>
        <v>0</v>
      </c>
      <c r="Q29" s="123"/>
      <c r="R29" s="123"/>
      <c r="S29" s="123"/>
      <c r="T29" s="123"/>
      <c r="U29" s="123"/>
      <c r="V29" s="124"/>
      <c r="W29" s="124"/>
      <c r="X29" s="124"/>
      <c r="Y29" s="124"/>
      <c r="Z29" s="124"/>
      <c r="AB29" s="61">
        <f>内訳書14!J33</f>
        <v>0</v>
      </c>
    </row>
    <row r="30" spans="1:28" ht="20.100000000000001" customHeight="1" thickBot="1">
      <c r="A30" s="115">
        <v>15</v>
      </c>
      <c r="B30" s="115"/>
      <c r="C30" s="116">
        <f>内訳書15!D4</f>
        <v>0</v>
      </c>
      <c r="D30" s="116"/>
      <c r="E30" s="116"/>
      <c r="F30" s="116"/>
      <c r="G30" s="117">
        <f>内訳書15!D5</f>
        <v>0</v>
      </c>
      <c r="H30" s="117"/>
      <c r="I30" s="117"/>
      <c r="J30" s="117"/>
      <c r="K30" s="117"/>
      <c r="L30" s="117"/>
      <c r="M30" s="117"/>
      <c r="N30" s="117"/>
      <c r="O30" s="117"/>
      <c r="P30" s="118">
        <f t="shared" si="0"/>
        <v>0</v>
      </c>
      <c r="Q30" s="118"/>
      <c r="R30" s="118"/>
      <c r="S30" s="118"/>
      <c r="T30" s="118"/>
      <c r="U30" s="118"/>
      <c r="V30" s="119"/>
      <c r="W30" s="119"/>
      <c r="X30" s="119"/>
      <c r="Y30" s="119"/>
      <c r="Z30" s="119"/>
      <c r="AB30" s="61">
        <f>内訳書15!J33</f>
        <v>0</v>
      </c>
    </row>
    <row r="31" spans="1:28" ht="34.5" customHeight="1" thickTop="1">
      <c r="A31" s="60"/>
      <c r="B31" s="60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8"/>
      <c r="N31" s="58"/>
      <c r="O31" s="99"/>
      <c r="P31" s="99"/>
      <c r="Q31" s="100" t="s">
        <v>38</v>
      </c>
      <c r="R31" s="111">
        <f>SUM(O16:U30)</f>
        <v>165000</v>
      </c>
      <c r="S31" s="111"/>
      <c r="T31" s="111"/>
      <c r="U31" s="111"/>
      <c r="V31" s="57"/>
      <c r="W31" s="56"/>
      <c r="X31" s="112"/>
      <c r="Y31" s="112"/>
      <c r="Z31" s="55"/>
    </row>
    <row r="32" spans="1:28" ht="19.5" customHeight="1"/>
    <row r="33" spans="1:28" ht="18" customHeight="1">
      <c r="A33" s="54"/>
      <c r="B33" s="104" t="s">
        <v>63</v>
      </c>
      <c r="D33" s="49"/>
      <c r="F33" s="64"/>
      <c r="G33" s="64"/>
      <c r="H33" s="200" t="s">
        <v>69</v>
      </c>
      <c r="I33" s="200"/>
      <c r="J33" s="200"/>
      <c r="K33" s="200"/>
      <c r="L33" s="200"/>
      <c r="M33" s="200"/>
      <c r="N33" s="201" t="s">
        <v>58</v>
      </c>
      <c r="O33" s="106"/>
      <c r="P33" s="113" t="s">
        <v>70</v>
      </c>
      <c r="Q33" s="113"/>
      <c r="R33" s="113"/>
      <c r="S33" s="113"/>
      <c r="T33" s="113"/>
      <c r="U33" s="113"/>
      <c r="V33" s="201" t="s">
        <v>59</v>
      </c>
      <c r="AB33" s="48"/>
    </row>
    <row r="34" spans="1:28" ht="19.5" customHeight="1">
      <c r="A34" s="53"/>
      <c r="B34" s="104" t="s">
        <v>64</v>
      </c>
      <c r="D34" s="49"/>
      <c r="E34" s="105"/>
      <c r="H34" s="107"/>
      <c r="I34" s="108" t="s">
        <v>65</v>
      </c>
      <c r="J34" s="107"/>
      <c r="K34" s="108" t="s">
        <v>60</v>
      </c>
      <c r="L34" s="107"/>
      <c r="M34" s="109"/>
      <c r="N34" s="114" t="s">
        <v>68</v>
      </c>
      <c r="O34" s="114"/>
      <c r="P34" s="114"/>
      <c r="Q34" s="114"/>
      <c r="R34" s="114"/>
      <c r="S34" s="114"/>
      <c r="T34" s="114"/>
      <c r="U34" s="114"/>
      <c r="V34" s="114"/>
      <c r="AB34" s="48"/>
    </row>
    <row r="35" spans="1:28" ht="21.75" customHeight="1">
      <c r="A35" s="53"/>
      <c r="B35" s="104" t="s">
        <v>66</v>
      </c>
      <c r="D35" s="49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AB35" s="48"/>
    </row>
    <row r="36" spans="1:28" ht="24.75" customHeight="1">
      <c r="C36" s="51"/>
      <c r="D36" s="51"/>
      <c r="AB36" s="48"/>
    </row>
    <row r="37" spans="1:28" s="49" customFormat="1" ht="10.5">
      <c r="C37" s="50" t="s">
        <v>37</v>
      </c>
      <c r="D37" s="50"/>
      <c r="E37" s="49" t="s">
        <v>36</v>
      </c>
    </row>
    <row r="38" spans="1:28" s="49" customFormat="1" ht="10.5">
      <c r="E38" s="49" t="s">
        <v>35</v>
      </c>
    </row>
    <row r="39" spans="1:28" s="49" customFormat="1" ht="10.5">
      <c r="E39" s="49" t="s">
        <v>34</v>
      </c>
    </row>
    <row r="40" spans="1:28">
      <c r="E40" s="49" t="s">
        <v>61</v>
      </c>
      <c r="AB40" s="48"/>
    </row>
    <row r="41" spans="1:28">
      <c r="E41" s="49" t="s">
        <v>67</v>
      </c>
      <c r="AB41" s="48"/>
    </row>
  </sheetData>
  <sheetProtection sheet="1" selectLockedCells="1" selectUnlockedCells="1"/>
  <mergeCells count="95">
    <mergeCell ref="A1:Z1"/>
    <mergeCell ref="T5:Z5"/>
    <mergeCell ref="T6:Z6"/>
    <mergeCell ref="T7:Z9"/>
    <mergeCell ref="T2:Z2"/>
    <mergeCell ref="T3:Z3"/>
    <mergeCell ref="T10:Z10"/>
    <mergeCell ref="A13:E13"/>
    <mergeCell ref="F13:Q13"/>
    <mergeCell ref="A15:B15"/>
    <mergeCell ref="C15:F15"/>
    <mergeCell ref="G15:O15"/>
    <mergeCell ref="P15:U15"/>
    <mergeCell ref="V15:Z15"/>
    <mergeCell ref="A16:B16"/>
    <mergeCell ref="C16:F16"/>
    <mergeCell ref="G16:O16"/>
    <mergeCell ref="P16:U16"/>
    <mergeCell ref="V16:Z16"/>
    <mergeCell ref="A17:B17"/>
    <mergeCell ref="C17:F17"/>
    <mergeCell ref="G17:O17"/>
    <mergeCell ref="P17:U17"/>
    <mergeCell ref="V17:Z17"/>
    <mergeCell ref="A18:B18"/>
    <mergeCell ref="C18:F18"/>
    <mergeCell ref="G18:O18"/>
    <mergeCell ref="P18:U18"/>
    <mergeCell ref="V18:Z18"/>
    <mergeCell ref="A19:B19"/>
    <mergeCell ref="C19:F19"/>
    <mergeCell ref="G19:O19"/>
    <mergeCell ref="P19:U19"/>
    <mergeCell ref="V19:Z19"/>
    <mergeCell ref="A20:B20"/>
    <mergeCell ref="C20:F20"/>
    <mergeCell ref="G20:O20"/>
    <mergeCell ref="P20:U20"/>
    <mergeCell ref="V20:Z20"/>
    <mergeCell ref="A21:B21"/>
    <mergeCell ref="C21:F21"/>
    <mergeCell ref="G21:O21"/>
    <mergeCell ref="P21:U21"/>
    <mergeCell ref="V21:Z21"/>
    <mergeCell ref="A22:B22"/>
    <mergeCell ref="C22:F22"/>
    <mergeCell ref="G22:O22"/>
    <mergeCell ref="P22:U22"/>
    <mergeCell ref="V22:Z22"/>
    <mergeCell ref="A23:B23"/>
    <mergeCell ref="C23:F23"/>
    <mergeCell ref="G23:O23"/>
    <mergeCell ref="P23:U23"/>
    <mergeCell ref="V23:Z23"/>
    <mergeCell ref="A24:B24"/>
    <mergeCell ref="C24:F24"/>
    <mergeCell ref="G24:O24"/>
    <mergeCell ref="P24:U24"/>
    <mergeCell ref="V24:Z24"/>
    <mergeCell ref="A25:B25"/>
    <mergeCell ref="C25:F25"/>
    <mergeCell ref="G25:O25"/>
    <mergeCell ref="P25:U25"/>
    <mergeCell ref="V25:Z25"/>
    <mergeCell ref="A26:B26"/>
    <mergeCell ref="C26:F26"/>
    <mergeCell ref="G26:O26"/>
    <mergeCell ref="P26:U26"/>
    <mergeCell ref="V26:Z26"/>
    <mergeCell ref="A27:B27"/>
    <mergeCell ref="C27:F27"/>
    <mergeCell ref="G27:O27"/>
    <mergeCell ref="P27:U27"/>
    <mergeCell ref="V27:Z27"/>
    <mergeCell ref="A28:B28"/>
    <mergeCell ref="C28:F28"/>
    <mergeCell ref="G28:O28"/>
    <mergeCell ref="P28:U28"/>
    <mergeCell ref="V28:Z28"/>
    <mergeCell ref="A29:B29"/>
    <mergeCell ref="C29:F29"/>
    <mergeCell ref="G29:O29"/>
    <mergeCell ref="P29:U29"/>
    <mergeCell ref="V29:Z29"/>
    <mergeCell ref="A30:B30"/>
    <mergeCell ref="C30:F30"/>
    <mergeCell ref="G30:O30"/>
    <mergeCell ref="P30:U30"/>
    <mergeCell ref="V30:Z30"/>
    <mergeCell ref="H35:V35"/>
    <mergeCell ref="R31:U31"/>
    <mergeCell ref="X31:Y31"/>
    <mergeCell ref="H33:M33"/>
    <mergeCell ref="N34:V34"/>
    <mergeCell ref="P33:U33"/>
  </mergeCells>
  <phoneticPr fontId="3"/>
  <printOptions horizontalCentered="1"/>
  <pageMargins left="0.51181102362204722" right="0.51181102362204722" top="0.94488188976377963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47625</xdr:colOff>
                    <xdr:row>33</xdr:row>
                    <xdr:rowOff>28575</xdr:rowOff>
                  </from>
                  <to>
                    <xdr:col>8</xdr:col>
                    <xdr:colOff>95250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190500</xdr:colOff>
                    <xdr:row>33</xdr:row>
                    <xdr:rowOff>38100</xdr:rowOff>
                  </from>
                  <to>
                    <xdr:col>10</xdr:col>
                    <xdr:colOff>209550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DEC2-2CBE-45AB-986E-B597A31431BE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'請求書（表紙）'!A24</f>
        <v>9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FA50-ECFF-4ADF-B0E6-944CA2CA911B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'請求書（表紙）'!A25</f>
        <v>10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34DA-1466-4EDD-8423-20755789FFFD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'請求書（表紙）'!A26</f>
        <v>11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A674-3C25-4E64-9F9B-87B27668EE28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'請求書（表紙）'!A27</f>
        <v>12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A5A4-B07A-423F-87B7-BDBF64126505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'請求書（表紙）'!A28</f>
        <v>13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B8A7-A10D-4E45-90B1-A3F7AC91BE7D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'請求書（表紙）'!A29</f>
        <v>14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6381D-C255-4F51-830C-818B01761612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'請求書（表紙）'!A30</f>
        <v>15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6BD8-37A2-469C-AFAB-755DB7C6A92A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32.25" customHeight="1"/>
    <row r="2" spans="1:13" ht="25.5" customHeight="1">
      <c r="A2" s="1"/>
      <c r="B2" s="1"/>
      <c r="C2" s="1"/>
      <c r="D2" s="147" t="s">
        <v>24</v>
      </c>
      <c r="E2" s="147"/>
      <c r="F2" s="147"/>
      <c r="G2" s="147"/>
      <c r="H2" s="147"/>
      <c r="I2" s="147"/>
      <c r="J2" s="147"/>
      <c r="K2" s="147"/>
      <c r="L2" s="6" t="s">
        <v>7</v>
      </c>
      <c r="M2" s="82">
        <f>'請求書（表紙）'!A16</f>
        <v>1</v>
      </c>
    </row>
    <row r="3" spans="1:13" ht="24">
      <c r="A3" s="1"/>
      <c r="B3" s="47" t="s">
        <v>30</v>
      </c>
      <c r="C3" s="1"/>
      <c r="D3" s="45"/>
      <c r="E3" s="45"/>
      <c r="F3" s="45"/>
      <c r="G3" s="45"/>
      <c r="H3" s="45"/>
      <c r="I3" s="45"/>
      <c r="J3" s="45"/>
      <c r="K3" s="45"/>
      <c r="L3" s="6"/>
      <c r="M3" s="16"/>
    </row>
    <row r="4" spans="1:13" ht="16.5" customHeight="1">
      <c r="A4" s="1"/>
      <c r="B4" s="1"/>
      <c r="C4" s="1"/>
      <c r="D4" s="1"/>
      <c r="E4" s="1"/>
      <c r="F4" s="1"/>
      <c r="G4" s="101" t="s">
        <v>12</v>
      </c>
      <c r="H4" s="102"/>
      <c r="I4" s="152" t="str">
        <f>'請求書（表紙）'!T5</f>
        <v>500-0000</v>
      </c>
      <c r="J4" s="152"/>
      <c r="K4" s="152"/>
      <c r="L4" s="152"/>
      <c r="M4" s="152"/>
    </row>
    <row r="5" spans="1:13" ht="24" customHeight="1">
      <c r="B5" s="9" t="s">
        <v>6</v>
      </c>
      <c r="D5" s="83">
        <v>23200</v>
      </c>
      <c r="E5" s="83"/>
      <c r="F5" s="78"/>
      <c r="G5" s="101" t="s">
        <v>13</v>
      </c>
      <c r="H5" s="102"/>
      <c r="I5" s="153" t="str">
        <f>'請求書（表紙）'!T6</f>
        <v>岐阜市</v>
      </c>
      <c r="J5" s="153"/>
      <c r="K5" s="153"/>
      <c r="L5" s="153"/>
      <c r="M5" s="153"/>
    </row>
    <row r="6" spans="1:13" ht="36.75" customHeight="1">
      <c r="B6" s="9" t="s">
        <v>23</v>
      </c>
      <c r="D6" s="83" t="s">
        <v>54</v>
      </c>
      <c r="E6" s="83"/>
      <c r="F6" s="78"/>
      <c r="G6" s="103" t="s">
        <v>14</v>
      </c>
      <c r="H6" s="102"/>
      <c r="I6" s="154" t="str">
        <f>'請求書（表紙）'!T7</f>
        <v>〇〇〇株式会社</v>
      </c>
      <c r="J6" s="154"/>
      <c r="K6" s="154"/>
      <c r="L6" s="154"/>
      <c r="M6" s="154"/>
    </row>
    <row r="7" spans="1:13" ht="12" customHeight="1">
      <c r="A7" s="1"/>
      <c r="B7" s="1"/>
      <c r="C7" s="1"/>
      <c r="D7" s="1"/>
      <c r="E7" s="1"/>
      <c r="F7" s="1"/>
      <c r="G7" s="101" t="s">
        <v>15</v>
      </c>
      <c r="H7" s="102"/>
      <c r="I7" s="155" t="str">
        <f>'請求書（表紙）'!T10</f>
        <v>058-000-0000</v>
      </c>
      <c r="J7" s="155"/>
      <c r="K7" s="155"/>
      <c r="L7" s="155"/>
      <c r="M7" s="155"/>
    </row>
    <row r="8" spans="1:13" ht="12" customHeight="1">
      <c r="A8" s="1"/>
      <c r="B8" s="1"/>
      <c r="C8" s="1"/>
      <c r="D8" s="1"/>
      <c r="E8" s="1"/>
      <c r="F8" s="1"/>
      <c r="G8" s="1"/>
      <c r="J8" s="14"/>
      <c r="K8" s="46"/>
      <c r="L8" s="46"/>
      <c r="M8" s="46"/>
    </row>
    <row r="9" spans="1:13" s="8" customFormat="1" ht="10.5">
      <c r="A9" s="156" t="s">
        <v>17</v>
      </c>
      <c r="B9" s="156"/>
      <c r="C9" s="156"/>
      <c r="D9" s="44" t="s">
        <v>20</v>
      </c>
      <c r="E9" s="44" t="s">
        <v>4</v>
      </c>
      <c r="F9" s="44" t="s">
        <v>5</v>
      </c>
      <c r="G9" s="156" t="s">
        <v>19</v>
      </c>
      <c r="H9" s="156"/>
      <c r="I9" s="156"/>
      <c r="J9" s="157" t="s">
        <v>21</v>
      </c>
      <c r="K9" s="157"/>
      <c r="L9" s="156" t="s">
        <v>22</v>
      </c>
      <c r="M9" s="156"/>
    </row>
    <row r="10" spans="1:13" s="3" customFormat="1" ht="24.95" customHeight="1">
      <c r="A10" s="158">
        <v>44733</v>
      </c>
      <c r="B10" s="159"/>
      <c r="C10" s="160"/>
      <c r="D10" s="21" t="s">
        <v>28</v>
      </c>
      <c r="E10" s="20">
        <v>1</v>
      </c>
      <c r="F10" s="20" t="s">
        <v>9</v>
      </c>
      <c r="G10" s="161">
        <v>50000</v>
      </c>
      <c r="H10" s="162"/>
      <c r="I10" s="163"/>
      <c r="J10" s="150">
        <f>E10*G10</f>
        <v>50000</v>
      </c>
      <c r="K10" s="150"/>
      <c r="L10" s="151"/>
      <c r="M10" s="151"/>
    </row>
    <row r="11" spans="1:13" s="3" customFormat="1" ht="24.95" customHeight="1">
      <c r="A11" s="148"/>
      <c r="B11" s="148"/>
      <c r="C11" s="148"/>
      <c r="D11" s="19"/>
      <c r="E11" s="20"/>
      <c r="F11" s="20"/>
      <c r="G11" s="149"/>
      <c r="H11" s="149"/>
      <c r="I11" s="149"/>
      <c r="J11" s="150">
        <f t="shared" ref="J11:J27" si="0">E11*G11</f>
        <v>0</v>
      </c>
      <c r="K11" s="150"/>
      <c r="L11" s="151"/>
      <c r="M11" s="151"/>
    </row>
    <row r="12" spans="1:13" s="3" customFormat="1" ht="24.95" customHeight="1">
      <c r="A12" s="158"/>
      <c r="B12" s="159"/>
      <c r="C12" s="160"/>
      <c r="D12" s="19" t="s">
        <v>27</v>
      </c>
      <c r="E12" s="20"/>
      <c r="F12" s="20"/>
      <c r="G12" s="161"/>
      <c r="H12" s="162"/>
      <c r="I12" s="163"/>
      <c r="J12" s="150">
        <f t="shared" si="0"/>
        <v>0</v>
      </c>
      <c r="K12" s="150"/>
      <c r="L12" s="151"/>
      <c r="M12" s="151"/>
    </row>
    <row r="13" spans="1:13" s="3" customFormat="1" ht="24.95" customHeight="1">
      <c r="A13" s="148">
        <v>44733</v>
      </c>
      <c r="B13" s="148"/>
      <c r="C13" s="148"/>
      <c r="D13" s="19" t="s">
        <v>26</v>
      </c>
      <c r="E13" s="20">
        <v>1</v>
      </c>
      <c r="F13" s="20" t="s">
        <v>9</v>
      </c>
      <c r="G13" s="149">
        <v>30000</v>
      </c>
      <c r="H13" s="149"/>
      <c r="I13" s="149"/>
      <c r="J13" s="150">
        <f t="shared" si="0"/>
        <v>30000</v>
      </c>
      <c r="K13" s="150"/>
      <c r="L13" s="151"/>
      <c r="M13" s="151"/>
    </row>
    <row r="14" spans="1:13" s="3" customFormat="1" ht="24.95" customHeight="1">
      <c r="A14" s="148">
        <v>44737</v>
      </c>
      <c r="B14" s="148"/>
      <c r="C14" s="148"/>
      <c r="D14" s="19" t="s">
        <v>8</v>
      </c>
      <c r="E14" s="20">
        <v>3</v>
      </c>
      <c r="F14" s="20" t="s">
        <v>29</v>
      </c>
      <c r="G14" s="149">
        <v>20000</v>
      </c>
      <c r="H14" s="149"/>
      <c r="I14" s="149"/>
      <c r="J14" s="150">
        <f t="shared" si="0"/>
        <v>60000</v>
      </c>
      <c r="K14" s="150"/>
      <c r="L14" s="151"/>
      <c r="M14" s="151"/>
    </row>
    <row r="15" spans="1:13" s="3" customFormat="1" ht="24.95" customHeight="1">
      <c r="A15" s="164"/>
      <c r="B15" s="164"/>
      <c r="C15" s="164"/>
      <c r="D15" s="79"/>
      <c r="E15" s="80"/>
      <c r="F15" s="80"/>
      <c r="G15" s="167"/>
      <c r="H15" s="167"/>
      <c r="I15" s="167"/>
      <c r="J15" s="150">
        <f t="shared" si="0"/>
        <v>0</v>
      </c>
      <c r="K15" s="150"/>
      <c r="L15" s="151"/>
      <c r="M15" s="151"/>
    </row>
    <row r="16" spans="1:13" s="3" customFormat="1" ht="24.95" customHeight="1">
      <c r="A16" s="164"/>
      <c r="B16" s="164"/>
      <c r="C16" s="164"/>
      <c r="D16" s="79"/>
      <c r="E16" s="80"/>
      <c r="F16" s="80"/>
      <c r="G16" s="165"/>
      <c r="H16" s="165"/>
      <c r="I16" s="165"/>
      <c r="J16" s="166">
        <f t="shared" si="0"/>
        <v>0</v>
      </c>
      <c r="K16" s="166"/>
      <c r="L16" s="151"/>
      <c r="M16" s="151"/>
    </row>
    <row r="17" spans="1:13" s="3" customFormat="1" ht="24.95" customHeight="1">
      <c r="A17" s="164"/>
      <c r="B17" s="164"/>
      <c r="C17" s="164"/>
      <c r="D17" s="79"/>
      <c r="E17" s="80"/>
      <c r="F17" s="80"/>
      <c r="G17" s="165"/>
      <c r="H17" s="165"/>
      <c r="I17" s="165"/>
      <c r="J17" s="166">
        <f t="shared" si="0"/>
        <v>0</v>
      </c>
      <c r="K17" s="166"/>
      <c r="L17" s="151"/>
      <c r="M17" s="151"/>
    </row>
    <row r="18" spans="1:13" s="3" customFormat="1" ht="24.95" customHeight="1">
      <c r="A18" s="164"/>
      <c r="B18" s="164"/>
      <c r="C18" s="164"/>
      <c r="D18" s="79"/>
      <c r="E18" s="80"/>
      <c r="F18" s="80"/>
      <c r="G18" s="165"/>
      <c r="H18" s="165"/>
      <c r="I18" s="165"/>
      <c r="J18" s="166">
        <f t="shared" si="0"/>
        <v>0</v>
      </c>
      <c r="K18" s="166"/>
      <c r="L18" s="151"/>
      <c r="M18" s="151"/>
    </row>
    <row r="19" spans="1:13" s="3" customFormat="1" ht="24.95" customHeight="1">
      <c r="A19" s="164"/>
      <c r="B19" s="164"/>
      <c r="C19" s="164"/>
      <c r="D19" s="79"/>
      <c r="E19" s="80"/>
      <c r="F19" s="80"/>
      <c r="G19" s="167"/>
      <c r="H19" s="167"/>
      <c r="I19" s="167"/>
      <c r="J19" s="166">
        <f t="shared" si="0"/>
        <v>0</v>
      </c>
      <c r="K19" s="166"/>
      <c r="L19" s="151"/>
      <c r="M19" s="151"/>
    </row>
    <row r="20" spans="1:13" s="3" customFormat="1" ht="24.95" customHeight="1">
      <c r="A20" s="164"/>
      <c r="B20" s="164"/>
      <c r="C20" s="164"/>
      <c r="D20" s="79"/>
      <c r="E20" s="80"/>
      <c r="F20" s="80"/>
      <c r="G20" s="167"/>
      <c r="H20" s="167"/>
      <c r="I20" s="167"/>
      <c r="J20" s="166">
        <f t="shared" si="0"/>
        <v>0</v>
      </c>
      <c r="K20" s="166"/>
      <c r="L20" s="151"/>
      <c r="M20" s="151"/>
    </row>
    <row r="21" spans="1:13" s="3" customFormat="1" ht="24.95" customHeight="1">
      <c r="A21" s="164"/>
      <c r="B21" s="164"/>
      <c r="C21" s="164"/>
      <c r="D21" s="79"/>
      <c r="E21" s="80"/>
      <c r="F21" s="80"/>
      <c r="G21" s="167"/>
      <c r="H21" s="167"/>
      <c r="I21" s="167"/>
      <c r="J21" s="166">
        <f t="shared" si="0"/>
        <v>0</v>
      </c>
      <c r="K21" s="166"/>
      <c r="L21" s="151"/>
      <c r="M21" s="151"/>
    </row>
    <row r="22" spans="1:13" s="3" customFormat="1" ht="24.95" customHeight="1">
      <c r="A22" s="164"/>
      <c r="B22" s="164"/>
      <c r="C22" s="164"/>
      <c r="D22" s="79"/>
      <c r="E22" s="80"/>
      <c r="F22" s="80"/>
      <c r="G22" s="167"/>
      <c r="H22" s="167"/>
      <c r="I22" s="167"/>
      <c r="J22" s="166">
        <f t="shared" si="0"/>
        <v>0</v>
      </c>
      <c r="K22" s="166"/>
      <c r="L22" s="151"/>
      <c r="M22" s="151"/>
    </row>
    <row r="23" spans="1:13" s="3" customFormat="1" ht="24.95" customHeight="1">
      <c r="A23" s="164"/>
      <c r="B23" s="164"/>
      <c r="C23" s="164"/>
      <c r="D23" s="79"/>
      <c r="E23" s="80"/>
      <c r="F23" s="80"/>
      <c r="G23" s="167"/>
      <c r="H23" s="167"/>
      <c r="I23" s="167"/>
      <c r="J23" s="166">
        <f t="shared" si="0"/>
        <v>0</v>
      </c>
      <c r="K23" s="166"/>
      <c r="L23" s="151"/>
      <c r="M23" s="151"/>
    </row>
    <row r="24" spans="1:13" s="3" customFormat="1" ht="24.95" customHeight="1">
      <c r="A24" s="164"/>
      <c r="B24" s="164"/>
      <c r="C24" s="164"/>
      <c r="D24" s="79"/>
      <c r="E24" s="80"/>
      <c r="F24" s="80"/>
      <c r="G24" s="167"/>
      <c r="H24" s="167"/>
      <c r="I24" s="167"/>
      <c r="J24" s="166">
        <f t="shared" si="0"/>
        <v>0</v>
      </c>
      <c r="K24" s="166"/>
      <c r="L24" s="151"/>
      <c r="M24" s="151"/>
    </row>
    <row r="25" spans="1:13" s="3" customFormat="1" ht="24.95" customHeight="1">
      <c r="A25" s="164"/>
      <c r="B25" s="164"/>
      <c r="C25" s="164"/>
      <c r="D25" s="79"/>
      <c r="E25" s="80"/>
      <c r="F25" s="80"/>
      <c r="G25" s="167"/>
      <c r="H25" s="167"/>
      <c r="I25" s="167"/>
      <c r="J25" s="166">
        <f t="shared" si="0"/>
        <v>0</v>
      </c>
      <c r="K25" s="166"/>
      <c r="L25" s="151"/>
      <c r="M25" s="151"/>
    </row>
    <row r="26" spans="1:13" s="3" customFormat="1" ht="24.95" customHeight="1">
      <c r="A26" s="164"/>
      <c r="B26" s="164"/>
      <c r="C26" s="164"/>
      <c r="D26" s="79"/>
      <c r="E26" s="80"/>
      <c r="F26" s="80"/>
      <c r="G26" s="167"/>
      <c r="H26" s="167"/>
      <c r="I26" s="167"/>
      <c r="J26" s="166">
        <f t="shared" si="0"/>
        <v>0</v>
      </c>
      <c r="K26" s="166"/>
      <c r="L26" s="151"/>
      <c r="M26" s="151"/>
    </row>
    <row r="27" spans="1:13" s="3" customFormat="1" ht="24.95" customHeight="1">
      <c r="A27" s="164"/>
      <c r="B27" s="164"/>
      <c r="C27" s="164"/>
      <c r="D27" s="79"/>
      <c r="E27" s="80"/>
      <c r="F27" s="80"/>
      <c r="G27" s="167"/>
      <c r="H27" s="167"/>
      <c r="I27" s="167"/>
      <c r="J27" s="166">
        <f t="shared" si="0"/>
        <v>0</v>
      </c>
      <c r="K27" s="166"/>
      <c r="L27" s="151"/>
      <c r="M27" s="151"/>
    </row>
    <row r="28" spans="1:13" ht="20.100000000000001" customHeight="1">
      <c r="A28" s="25"/>
      <c r="B28" s="26"/>
      <c r="C28" s="26"/>
      <c r="D28" s="27"/>
      <c r="E28" s="28"/>
      <c r="F28" s="27"/>
      <c r="G28" s="27"/>
      <c r="H28" s="29"/>
      <c r="I28" s="30" t="s">
        <v>32</v>
      </c>
      <c r="J28" s="170">
        <f>SUM(J10:K27)</f>
        <v>140000</v>
      </c>
      <c r="K28" s="170"/>
      <c r="L28" s="171"/>
      <c r="M28" s="172"/>
    </row>
    <row r="29" spans="1:13" ht="20.100000000000001" customHeight="1">
      <c r="A29" s="31"/>
      <c r="B29" s="10"/>
      <c r="C29" s="10"/>
      <c r="D29" s="11"/>
      <c r="E29" s="12"/>
      <c r="F29" s="11"/>
      <c r="G29" s="11"/>
      <c r="H29" s="13"/>
      <c r="I29" s="6" t="s">
        <v>33</v>
      </c>
      <c r="J29" s="173">
        <f>J28*0.1</f>
        <v>14000</v>
      </c>
      <c r="K29" s="173"/>
      <c r="L29" s="174"/>
      <c r="M29" s="175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83"/>
      <c r="K30" s="183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73">
        <f>J30*0.08</f>
        <v>0</v>
      </c>
      <c r="K31" s="173"/>
      <c r="L31" s="181"/>
      <c r="M31" s="182"/>
    </row>
    <row r="32" spans="1:13" s="3" customFormat="1" ht="19.5" customHeight="1">
      <c r="A32" s="84"/>
      <c r="B32" s="85"/>
      <c r="C32" s="85"/>
      <c r="D32" s="78"/>
      <c r="E32" s="86"/>
      <c r="F32" s="86"/>
      <c r="G32" s="180"/>
      <c r="H32" s="180"/>
      <c r="I32" s="180"/>
      <c r="J32" s="179"/>
      <c r="K32" s="179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76">
        <f>SUM(J28:J32)</f>
        <v>154000</v>
      </c>
      <c r="K33" s="176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95">
    <mergeCell ref="H35:I35"/>
    <mergeCell ref="J28:K28"/>
    <mergeCell ref="L28:M28"/>
    <mergeCell ref="J29:K29"/>
    <mergeCell ref="L29:M29"/>
    <mergeCell ref="J33:K33"/>
    <mergeCell ref="L33:M33"/>
    <mergeCell ref="J32:K32"/>
    <mergeCell ref="L32:M32"/>
    <mergeCell ref="G32:I32"/>
    <mergeCell ref="J31:K31"/>
    <mergeCell ref="L31:M31"/>
    <mergeCell ref="J30:K30"/>
    <mergeCell ref="L30:M30"/>
    <mergeCell ref="A27:C27"/>
    <mergeCell ref="G27:I27"/>
    <mergeCell ref="J27:K27"/>
    <mergeCell ref="L27:M27"/>
    <mergeCell ref="A26:C26"/>
    <mergeCell ref="G26:I26"/>
    <mergeCell ref="J26:K26"/>
    <mergeCell ref="L26:M26"/>
    <mergeCell ref="A22:C22"/>
    <mergeCell ref="G22:I22"/>
    <mergeCell ref="J22:K22"/>
    <mergeCell ref="L22:M22"/>
    <mergeCell ref="A23:C23"/>
    <mergeCell ref="G23:I23"/>
    <mergeCell ref="J23:K23"/>
    <mergeCell ref="L23:M23"/>
    <mergeCell ref="A24:C24"/>
    <mergeCell ref="G24:I24"/>
    <mergeCell ref="J24:K24"/>
    <mergeCell ref="L24:M24"/>
    <mergeCell ref="A25:C25"/>
    <mergeCell ref="G25:I25"/>
    <mergeCell ref="J25:K25"/>
    <mergeCell ref="L25:M25"/>
    <mergeCell ref="A18:C18"/>
    <mergeCell ref="G18:I18"/>
    <mergeCell ref="J18:K18"/>
    <mergeCell ref="L18:M18"/>
    <mergeCell ref="A19:C19"/>
    <mergeCell ref="G19:I19"/>
    <mergeCell ref="J19:K19"/>
    <mergeCell ref="L19:M19"/>
    <mergeCell ref="A20:C20"/>
    <mergeCell ref="G20:I20"/>
    <mergeCell ref="J20:K20"/>
    <mergeCell ref="L20:M20"/>
    <mergeCell ref="A21:C21"/>
    <mergeCell ref="G21:I21"/>
    <mergeCell ref="J21:K21"/>
    <mergeCell ref="L21:M21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L10:M10"/>
    <mergeCell ref="A16:C16"/>
    <mergeCell ref="G16:I16"/>
    <mergeCell ref="J16:K16"/>
    <mergeCell ref="L16:M16"/>
    <mergeCell ref="A13:C13"/>
    <mergeCell ref="G13:I13"/>
    <mergeCell ref="J13:K13"/>
    <mergeCell ref="L13:M13"/>
    <mergeCell ref="A12:C12"/>
    <mergeCell ref="G12:I12"/>
    <mergeCell ref="J12:K12"/>
    <mergeCell ref="L12:M12"/>
    <mergeCell ref="D2:K2"/>
    <mergeCell ref="A11:C11"/>
    <mergeCell ref="G11:I11"/>
    <mergeCell ref="J11:K11"/>
    <mergeCell ref="L11:M11"/>
    <mergeCell ref="I4:M4"/>
    <mergeCell ref="I5:M5"/>
    <mergeCell ref="I6:M6"/>
    <mergeCell ref="I7:M7"/>
    <mergeCell ref="A9:C9"/>
    <mergeCell ref="G9:I9"/>
    <mergeCell ref="J9:K9"/>
    <mergeCell ref="L9:M9"/>
    <mergeCell ref="A10:C10"/>
    <mergeCell ref="G10:I10"/>
    <mergeCell ref="J10:K10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2629-4940-4275-A0F7-4E5F288E9E72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'請求書（表紙）'!A17</f>
        <v>2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>
        <v>23600</v>
      </c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 t="s">
        <v>55</v>
      </c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>
        <v>45067</v>
      </c>
      <c r="B9" s="189"/>
      <c r="C9" s="189"/>
      <c r="D9" s="23" t="s">
        <v>57</v>
      </c>
      <c r="E9" s="24">
        <v>1</v>
      </c>
      <c r="F9" s="24" t="s">
        <v>56</v>
      </c>
      <c r="G9" s="190">
        <v>10000</v>
      </c>
      <c r="H9" s="190"/>
      <c r="I9" s="190"/>
      <c r="J9" s="191">
        <f>E9*G9</f>
        <v>10000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10000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1000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11000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2DD6-3DDA-4D5D-9225-B67925056EFB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'請求書（表紙）'!A18</f>
        <v>3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BA54-FA26-445D-B882-CAB7F8607B75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'請求書（表紙）'!A19</f>
        <v>4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D2D1-0F3C-4A5A-B9CC-09423D5077BF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'請求書（表紙）'!A20</f>
        <v>5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0AAA-EF17-4C2E-8315-D414CC276A72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'請求書（表紙）'!A21</f>
        <v>6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BEF7-3DA7-415C-B24D-B6700DCAFFAE}">
  <sheetPr>
    <tabColor rgb="FFFFFFCC"/>
  </sheetPr>
  <dimension ref="A1:M40"/>
  <sheetViews>
    <sheetView topLeftCell="A13"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'請求書（表紙）'!A22</f>
        <v>7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FF79-2890-40A2-B637-02BF8C112FD9}">
  <sheetPr>
    <tabColor rgb="FFFFFFCC"/>
  </sheetPr>
  <dimension ref="A1:M40"/>
  <sheetViews>
    <sheetView zoomScaleNormal="100" workbookViewId="0">
      <selection activeCell="R39" sqref="R39"/>
    </sheetView>
  </sheetViews>
  <sheetFormatPr defaultRowHeight="13.5"/>
  <cols>
    <col min="1" max="2" width="4.75" style="2" customWidth="1"/>
    <col min="3" max="3" width="1" style="2" customWidth="1"/>
    <col min="4" max="4" width="31.125" style="2" customWidth="1"/>
    <col min="5" max="7" width="7.125" style="2" customWidth="1"/>
    <col min="8" max="8" width="1" style="2" customWidth="1"/>
    <col min="9" max="9" width="6.5" style="2" customWidth="1"/>
    <col min="10" max="13" width="7.125" style="2" customWidth="1"/>
    <col min="14" max="16384" width="9" style="2"/>
  </cols>
  <sheetData>
    <row r="1" spans="1:13" ht="20.25" customHeight="1">
      <c r="A1" s="1"/>
      <c r="B1" s="1"/>
      <c r="C1" s="1"/>
      <c r="D1" s="147" t="s">
        <v>24</v>
      </c>
      <c r="E1" s="147"/>
      <c r="F1" s="147"/>
      <c r="G1" s="147"/>
      <c r="H1" s="147"/>
      <c r="I1" s="147"/>
      <c r="J1" s="147"/>
      <c r="K1" s="147"/>
      <c r="L1" s="6" t="s">
        <v>7</v>
      </c>
      <c r="M1" s="15">
        <f>'請求書（表紙）'!A23</f>
        <v>8</v>
      </c>
    </row>
    <row r="2" spans="1:13" ht="24">
      <c r="A2" s="1"/>
      <c r="B2" s="47" t="s">
        <v>30</v>
      </c>
      <c r="C2" s="1"/>
      <c r="D2" s="45"/>
      <c r="E2" s="45"/>
      <c r="F2" s="45"/>
      <c r="G2" s="45"/>
      <c r="H2" s="45"/>
      <c r="I2" s="45"/>
      <c r="J2" s="45"/>
      <c r="K2" s="45"/>
      <c r="L2" s="6"/>
      <c r="M2" s="16"/>
    </row>
    <row r="3" spans="1:13" ht="16.5" customHeight="1">
      <c r="A3" s="1"/>
      <c r="B3" s="1"/>
      <c r="C3" s="1"/>
      <c r="D3" s="1"/>
      <c r="E3" s="1"/>
      <c r="F3" s="1"/>
      <c r="G3" s="14" t="s">
        <v>12</v>
      </c>
      <c r="I3" s="184" t="str">
        <f>'請求書（表紙）'!T5</f>
        <v>500-0000</v>
      </c>
      <c r="J3" s="184"/>
      <c r="K3" s="184"/>
      <c r="L3" s="184"/>
      <c r="M3" s="184"/>
    </row>
    <row r="4" spans="1:13" ht="24" customHeight="1">
      <c r="B4" s="9" t="s">
        <v>6</v>
      </c>
      <c r="D4" s="185"/>
      <c r="E4" s="185"/>
      <c r="F4" s="185"/>
      <c r="G4" s="14" t="s">
        <v>13</v>
      </c>
      <c r="I4" s="186" t="str">
        <f>'請求書（表紙）'!T6</f>
        <v>岐阜市</v>
      </c>
      <c r="J4" s="186"/>
      <c r="K4" s="186"/>
      <c r="L4" s="186"/>
      <c r="M4" s="186"/>
    </row>
    <row r="5" spans="1:13" ht="36.75" customHeight="1">
      <c r="B5" s="9" t="s">
        <v>23</v>
      </c>
      <c r="D5" s="185"/>
      <c r="E5" s="185"/>
      <c r="F5" s="185"/>
      <c r="G5" s="22" t="s">
        <v>14</v>
      </c>
      <c r="I5" s="187" t="str">
        <f>'請求書（表紙）'!T7</f>
        <v>〇〇〇株式会社</v>
      </c>
      <c r="J5" s="187"/>
      <c r="K5" s="187"/>
      <c r="L5" s="187"/>
      <c r="M5" s="187"/>
    </row>
    <row r="6" spans="1:13" ht="12" customHeight="1">
      <c r="A6" s="1"/>
      <c r="B6" s="1"/>
      <c r="C6" s="1"/>
      <c r="D6" s="1"/>
      <c r="E6" s="1"/>
      <c r="F6" s="1"/>
      <c r="G6" s="14" t="s">
        <v>15</v>
      </c>
      <c r="I6" s="188" t="str">
        <f>'請求書（表紙）'!T10</f>
        <v>058-000-0000</v>
      </c>
      <c r="J6" s="188"/>
      <c r="K6" s="188"/>
      <c r="L6" s="188"/>
      <c r="M6" s="188"/>
    </row>
    <row r="7" spans="1:13" ht="12" customHeight="1">
      <c r="A7" s="1"/>
      <c r="B7" s="1"/>
      <c r="C7" s="1"/>
      <c r="D7" s="1"/>
      <c r="E7" s="1"/>
      <c r="F7" s="1"/>
      <c r="G7" s="1"/>
      <c r="J7" s="14"/>
      <c r="K7" s="46"/>
      <c r="L7" s="46"/>
      <c r="M7" s="46"/>
    </row>
    <row r="8" spans="1:13" s="8" customFormat="1" ht="10.5">
      <c r="A8" s="156" t="s">
        <v>17</v>
      </c>
      <c r="B8" s="156"/>
      <c r="C8" s="156"/>
      <c r="D8" s="44" t="s">
        <v>20</v>
      </c>
      <c r="E8" s="44" t="s">
        <v>4</v>
      </c>
      <c r="F8" s="44" t="s">
        <v>5</v>
      </c>
      <c r="G8" s="156" t="s">
        <v>19</v>
      </c>
      <c r="H8" s="156"/>
      <c r="I8" s="156"/>
      <c r="J8" s="156" t="s">
        <v>21</v>
      </c>
      <c r="K8" s="156"/>
      <c r="L8" s="156" t="s">
        <v>22</v>
      </c>
      <c r="M8" s="156"/>
    </row>
    <row r="9" spans="1:13" s="3" customFormat="1" ht="24.95" customHeight="1">
      <c r="A9" s="189"/>
      <c r="B9" s="189"/>
      <c r="C9" s="189"/>
      <c r="D9" s="23"/>
      <c r="E9" s="24"/>
      <c r="F9" s="24"/>
      <c r="G9" s="190"/>
      <c r="H9" s="190"/>
      <c r="I9" s="190"/>
      <c r="J9" s="191">
        <f>E9*G9</f>
        <v>0</v>
      </c>
      <c r="K9" s="191"/>
      <c r="L9" s="151"/>
      <c r="M9" s="151"/>
    </row>
    <row r="10" spans="1:13" s="3" customFormat="1" ht="24.95" customHeight="1">
      <c r="A10" s="189"/>
      <c r="B10" s="189"/>
      <c r="C10" s="189"/>
      <c r="D10" s="23"/>
      <c r="E10" s="24"/>
      <c r="F10" s="24"/>
      <c r="G10" s="190"/>
      <c r="H10" s="190"/>
      <c r="I10" s="190"/>
      <c r="J10" s="191">
        <f t="shared" ref="J10:J27" si="0">E10*G10</f>
        <v>0</v>
      </c>
      <c r="K10" s="191"/>
      <c r="L10" s="151"/>
      <c r="M10" s="151"/>
    </row>
    <row r="11" spans="1:13" s="3" customFormat="1" ht="24.95" customHeight="1">
      <c r="A11" s="189"/>
      <c r="B11" s="189"/>
      <c r="C11" s="189"/>
      <c r="D11" s="23"/>
      <c r="E11" s="24"/>
      <c r="F11" s="24"/>
      <c r="G11" s="190"/>
      <c r="H11" s="190"/>
      <c r="I11" s="190"/>
      <c r="J11" s="191">
        <f t="shared" si="0"/>
        <v>0</v>
      </c>
      <c r="K11" s="191"/>
      <c r="L11" s="151"/>
      <c r="M11" s="151"/>
    </row>
    <row r="12" spans="1:13" s="3" customFormat="1" ht="24.95" customHeight="1">
      <c r="A12" s="189"/>
      <c r="B12" s="189"/>
      <c r="C12" s="189"/>
      <c r="D12" s="23"/>
      <c r="E12" s="24"/>
      <c r="F12" s="24"/>
      <c r="G12" s="190"/>
      <c r="H12" s="190"/>
      <c r="I12" s="190"/>
      <c r="J12" s="191">
        <f t="shared" si="0"/>
        <v>0</v>
      </c>
      <c r="K12" s="191"/>
      <c r="L12" s="151"/>
      <c r="M12" s="151"/>
    </row>
    <row r="13" spans="1:13" s="3" customFormat="1" ht="24.95" customHeight="1">
      <c r="A13" s="189"/>
      <c r="B13" s="189"/>
      <c r="C13" s="189"/>
      <c r="D13" s="23"/>
      <c r="E13" s="24"/>
      <c r="F13" s="24"/>
      <c r="G13" s="190"/>
      <c r="H13" s="190"/>
      <c r="I13" s="190"/>
      <c r="J13" s="191">
        <f t="shared" si="0"/>
        <v>0</v>
      </c>
      <c r="K13" s="191"/>
      <c r="L13" s="151"/>
      <c r="M13" s="151"/>
    </row>
    <row r="14" spans="1:13" s="3" customFormat="1" ht="24.95" customHeight="1">
      <c r="A14" s="189"/>
      <c r="B14" s="189"/>
      <c r="C14" s="189"/>
      <c r="D14" s="23"/>
      <c r="E14" s="24"/>
      <c r="F14" s="24"/>
      <c r="G14" s="190"/>
      <c r="H14" s="190"/>
      <c r="I14" s="190"/>
      <c r="J14" s="191">
        <f t="shared" si="0"/>
        <v>0</v>
      </c>
      <c r="K14" s="191"/>
      <c r="L14" s="151"/>
      <c r="M14" s="151"/>
    </row>
    <row r="15" spans="1:13" s="3" customFormat="1" ht="24.95" customHeight="1">
      <c r="A15" s="189"/>
      <c r="B15" s="189"/>
      <c r="C15" s="189"/>
      <c r="D15" s="23"/>
      <c r="E15" s="24"/>
      <c r="F15" s="24"/>
      <c r="G15" s="192"/>
      <c r="H15" s="192"/>
      <c r="I15" s="192"/>
      <c r="J15" s="191">
        <f t="shared" si="0"/>
        <v>0</v>
      </c>
      <c r="K15" s="191"/>
      <c r="L15" s="151"/>
      <c r="M15" s="151"/>
    </row>
    <row r="16" spans="1:13" s="3" customFormat="1" ht="24.95" customHeight="1">
      <c r="A16" s="189"/>
      <c r="B16" s="189"/>
      <c r="C16" s="189"/>
      <c r="D16" s="23"/>
      <c r="E16" s="24"/>
      <c r="F16" s="24"/>
      <c r="G16" s="192"/>
      <c r="H16" s="192"/>
      <c r="I16" s="192"/>
      <c r="J16" s="191">
        <f t="shared" si="0"/>
        <v>0</v>
      </c>
      <c r="K16" s="191"/>
      <c r="L16" s="151"/>
      <c r="M16" s="151"/>
    </row>
    <row r="17" spans="1:13" s="3" customFormat="1" ht="24.95" customHeight="1">
      <c r="A17" s="189"/>
      <c r="B17" s="189"/>
      <c r="C17" s="189"/>
      <c r="D17" s="23"/>
      <c r="E17" s="24"/>
      <c r="F17" s="24"/>
      <c r="G17" s="192"/>
      <c r="H17" s="192"/>
      <c r="I17" s="192"/>
      <c r="J17" s="191">
        <f t="shared" si="0"/>
        <v>0</v>
      </c>
      <c r="K17" s="191"/>
      <c r="L17" s="151"/>
      <c r="M17" s="151"/>
    </row>
    <row r="18" spans="1:13" s="3" customFormat="1" ht="24.95" customHeight="1">
      <c r="A18" s="189"/>
      <c r="B18" s="189"/>
      <c r="C18" s="189"/>
      <c r="D18" s="23"/>
      <c r="E18" s="24"/>
      <c r="F18" s="24"/>
      <c r="G18" s="190"/>
      <c r="H18" s="190"/>
      <c r="I18" s="190"/>
      <c r="J18" s="191">
        <f t="shared" si="0"/>
        <v>0</v>
      </c>
      <c r="K18" s="191"/>
      <c r="L18" s="151"/>
      <c r="M18" s="151"/>
    </row>
    <row r="19" spans="1:13" s="3" customFormat="1" ht="24.95" customHeight="1">
      <c r="A19" s="189"/>
      <c r="B19" s="189"/>
      <c r="C19" s="189"/>
      <c r="D19" s="23"/>
      <c r="E19" s="24"/>
      <c r="F19" s="24"/>
      <c r="G19" s="190"/>
      <c r="H19" s="190"/>
      <c r="I19" s="190"/>
      <c r="J19" s="191">
        <f t="shared" si="0"/>
        <v>0</v>
      </c>
      <c r="K19" s="191"/>
      <c r="L19" s="151"/>
      <c r="M19" s="151"/>
    </row>
    <row r="20" spans="1:13" s="3" customFormat="1" ht="24.95" customHeight="1">
      <c r="A20" s="189"/>
      <c r="B20" s="189"/>
      <c r="C20" s="189"/>
      <c r="D20" s="23"/>
      <c r="E20" s="24"/>
      <c r="F20" s="24"/>
      <c r="G20" s="190"/>
      <c r="H20" s="190"/>
      <c r="I20" s="190"/>
      <c r="J20" s="191">
        <f t="shared" si="0"/>
        <v>0</v>
      </c>
      <c r="K20" s="191"/>
      <c r="L20" s="151"/>
      <c r="M20" s="151"/>
    </row>
    <row r="21" spans="1:13" s="3" customFormat="1" ht="24.95" customHeight="1">
      <c r="A21" s="189"/>
      <c r="B21" s="189"/>
      <c r="C21" s="189"/>
      <c r="D21" s="23"/>
      <c r="E21" s="24"/>
      <c r="F21" s="24"/>
      <c r="G21" s="190"/>
      <c r="H21" s="190"/>
      <c r="I21" s="190"/>
      <c r="J21" s="191">
        <f t="shared" si="0"/>
        <v>0</v>
      </c>
      <c r="K21" s="191"/>
      <c r="L21" s="151"/>
      <c r="M21" s="151"/>
    </row>
    <row r="22" spans="1:13" s="3" customFormat="1" ht="24.95" customHeight="1">
      <c r="A22" s="189"/>
      <c r="B22" s="189"/>
      <c r="C22" s="189"/>
      <c r="D22" s="23"/>
      <c r="E22" s="24"/>
      <c r="F22" s="24"/>
      <c r="G22" s="190"/>
      <c r="H22" s="190"/>
      <c r="I22" s="190"/>
      <c r="J22" s="191">
        <f t="shared" si="0"/>
        <v>0</v>
      </c>
      <c r="K22" s="191"/>
      <c r="L22" s="151"/>
      <c r="M22" s="151"/>
    </row>
    <row r="23" spans="1:13" s="3" customFormat="1" ht="24.95" customHeight="1">
      <c r="A23" s="189"/>
      <c r="B23" s="189"/>
      <c r="C23" s="189"/>
      <c r="D23" s="23"/>
      <c r="E23" s="24"/>
      <c r="F23" s="24"/>
      <c r="G23" s="190"/>
      <c r="H23" s="190"/>
      <c r="I23" s="190"/>
      <c r="J23" s="191">
        <f t="shared" si="0"/>
        <v>0</v>
      </c>
      <c r="K23" s="191"/>
      <c r="L23" s="151"/>
      <c r="M23" s="151"/>
    </row>
    <row r="24" spans="1:13" s="3" customFormat="1" ht="24.95" customHeight="1">
      <c r="A24" s="189"/>
      <c r="B24" s="189"/>
      <c r="C24" s="189"/>
      <c r="D24" s="23"/>
      <c r="E24" s="24"/>
      <c r="F24" s="24"/>
      <c r="G24" s="190"/>
      <c r="H24" s="190"/>
      <c r="I24" s="190"/>
      <c r="J24" s="191">
        <f t="shared" si="0"/>
        <v>0</v>
      </c>
      <c r="K24" s="191"/>
      <c r="L24" s="151"/>
      <c r="M24" s="151"/>
    </row>
    <row r="25" spans="1:13" s="3" customFormat="1" ht="24.95" customHeight="1">
      <c r="A25" s="189"/>
      <c r="B25" s="189"/>
      <c r="C25" s="189"/>
      <c r="D25" s="23"/>
      <c r="E25" s="24"/>
      <c r="F25" s="24"/>
      <c r="G25" s="190"/>
      <c r="H25" s="190"/>
      <c r="I25" s="190"/>
      <c r="J25" s="191">
        <f t="shared" si="0"/>
        <v>0</v>
      </c>
      <c r="K25" s="191"/>
      <c r="L25" s="151"/>
      <c r="M25" s="151"/>
    </row>
    <row r="26" spans="1:13" s="3" customFormat="1" ht="24.95" customHeight="1">
      <c r="A26" s="189"/>
      <c r="B26" s="189"/>
      <c r="C26" s="189"/>
      <c r="D26" s="23"/>
      <c r="E26" s="24"/>
      <c r="F26" s="24"/>
      <c r="G26" s="190"/>
      <c r="H26" s="190"/>
      <c r="I26" s="190"/>
      <c r="J26" s="191">
        <f t="shared" si="0"/>
        <v>0</v>
      </c>
      <c r="K26" s="191"/>
      <c r="L26" s="151"/>
      <c r="M26" s="151"/>
    </row>
    <row r="27" spans="1:13" s="3" customFormat="1" ht="24.95" customHeight="1">
      <c r="A27" s="189"/>
      <c r="B27" s="189"/>
      <c r="C27" s="189"/>
      <c r="D27" s="23"/>
      <c r="E27" s="24"/>
      <c r="F27" s="24"/>
      <c r="G27" s="190"/>
      <c r="H27" s="190"/>
      <c r="I27" s="190"/>
      <c r="J27" s="191">
        <f t="shared" si="0"/>
        <v>0</v>
      </c>
      <c r="K27" s="191"/>
      <c r="L27" s="151"/>
      <c r="M27" s="151"/>
    </row>
    <row r="28" spans="1:13" s="1" customFormat="1" ht="20.100000000000001" customHeight="1">
      <c r="A28" s="91"/>
      <c r="B28" s="92"/>
      <c r="C28" s="92"/>
      <c r="D28" s="93"/>
      <c r="E28" s="94"/>
      <c r="F28" s="93"/>
      <c r="G28" s="93"/>
      <c r="H28" s="29"/>
      <c r="I28" s="30" t="s">
        <v>32</v>
      </c>
      <c r="J28" s="193">
        <f>SUM(J9:K27)</f>
        <v>0</v>
      </c>
      <c r="K28" s="193"/>
      <c r="L28" s="194"/>
      <c r="M28" s="195"/>
    </row>
    <row r="29" spans="1:13" s="1" customFormat="1" ht="20.100000000000001" customHeight="1">
      <c r="A29" s="87"/>
      <c r="B29" s="88"/>
      <c r="C29" s="88"/>
      <c r="D29" s="89"/>
      <c r="E29" s="90"/>
      <c r="F29" s="89"/>
      <c r="G29" s="89"/>
      <c r="H29" s="13"/>
      <c r="I29" s="6" t="s">
        <v>33</v>
      </c>
      <c r="J29" s="196">
        <f>J28*0.1</f>
        <v>0</v>
      </c>
      <c r="K29" s="196"/>
      <c r="L29" s="181"/>
      <c r="M29" s="182"/>
    </row>
    <row r="30" spans="1:13" s="1" customFormat="1" ht="20.100000000000001" customHeight="1">
      <c r="A30" s="87"/>
      <c r="B30" s="88"/>
      <c r="C30" s="88"/>
      <c r="D30" s="89"/>
      <c r="E30" s="90"/>
      <c r="F30" s="89"/>
      <c r="G30" s="89"/>
      <c r="H30" s="13"/>
      <c r="I30" s="6" t="s">
        <v>62</v>
      </c>
      <c r="J30" s="198"/>
      <c r="K30" s="198"/>
      <c r="L30" s="181"/>
      <c r="M30" s="182"/>
    </row>
    <row r="31" spans="1:13" s="1" customFormat="1" ht="20.100000000000001" customHeight="1">
      <c r="A31" s="87"/>
      <c r="B31" s="88"/>
      <c r="C31" s="88"/>
      <c r="D31" s="89"/>
      <c r="E31" s="90"/>
      <c r="F31" s="89"/>
      <c r="G31" s="89"/>
      <c r="H31" s="13"/>
      <c r="I31" s="6" t="s">
        <v>33</v>
      </c>
      <c r="J31" s="196">
        <f>J30*0.08</f>
        <v>0</v>
      </c>
      <c r="K31" s="196"/>
      <c r="L31" s="181"/>
      <c r="M31" s="182"/>
    </row>
    <row r="32" spans="1:13" ht="20.100000000000001" customHeight="1">
      <c r="A32" s="31"/>
      <c r="B32" s="10"/>
      <c r="C32" s="10"/>
      <c r="D32" s="11"/>
      <c r="E32" s="12"/>
      <c r="F32" s="11"/>
      <c r="G32" s="199"/>
      <c r="H32" s="199"/>
      <c r="I32" s="199"/>
      <c r="J32" s="196"/>
      <c r="K32" s="196"/>
      <c r="L32" s="174"/>
      <c r="M32" s="175"/>
    </row>
    <row r="33" spans="1:13" ht="20.100000000000001" customHeight="1">
      <c r="A33" s="32"/>
      <c r="B33" s="33"/>
      <c r="C33" s="33"/>
      <c r="D33" s="34"/>
      <c r="E33" s="33"/>
      <c r="F33" s="33"/>
      <c r="G33" s="33"/>
      <c r="H33" s="35"/>
      <c r="I33" s="36" t="s">
        <v>16</v>
      </c>
      <c r="J33" s="197">
        <f>SUM(J28:K32)</f>
        <v>0</v>
      </c>
      <c r="K33" s="197"/>
      <c r="L33" s="177"/>
      <c r="M33" s="178"/>
    </row>
    <row r="34" spans="1:13" ht="12.75" customHeight="1">
      <c r="A34" s="7"/>
      <c r="B34" s="7"/>
      <c r="C34" s="7"/>
    </row>
    <row r="35" spans="1:13" s="7" customFormat="1" ht="10.5" customHeight="1">
      <c r="F35" s="37" t="s">
        <v>3</v>
      </c>
      <c r="G35" s="41" t="s">
        <v>10</v>
      </c>
      <c r="H35" s="168" t="s">
        <v>2</v>
      </c>
      <c r="I35" s="169"/>
      <c r="J35" s="41" t="s">
        <v>1</v>
      </c>
      <c r="K35" s="41"/>
      <c r="L35" s="41" t="s">
        <v>11</v>
      </c>
      <c r="M35" s="41" t="s">
        <v>0</v>
      </c>
    </row>
    <row r="36" spans="1:13" ht="12.75" customHeight="1">
      <c r="F36" s="38"/>
      <c r="G36" s="42"/>
      <c r="J36" s="42"/>
      <c r="K36" s="42"/>
      <c r="L36" s="42"/>
      <c r="M36" s="42"/>
    </row>
    <row r="37" spans="1:13" ht="12.75" customHeight="1">
      <c r="F37" s="38"/>
      <c r="G37" s="42"/>
      <c r="J37" s="42"/>
      <c r="K37" s="42"/>
      <c r="L37" s="42"/>
      <c r="M37" s="42"/>
    </row>
    <row r="38" spans="1:13" ht="15.75" customHeight="1">
      <c r="A38" s="17" t="s">
        <v>18</v>
      </c>
      <c r="F38" s="39"/>
      <c r="G38" s="43"/>
      <c r="H38" s="40"/>
      <c r="I38" s="40"/>
      <c r="J38" s="43"/>
      <c r="K38" s="43"/>
      <c r="L38" s="43"/>
      <c r="M38" s="43"/>
    </row>
    <row r="39" spans="1:13" ht="18.75" customHeight="1">
      <c r="M39" s="18" t="s">
        <v>25</v>
      </c>
    </row>
    <row r="40" spans="1:13" ht="18.75" customHeight="1">
      <c r="B40" s="5"/>
      <c r="C40" s="5"/>
      <c r="D40" s="1"/>
      <c r="E40" s="4"/>
      <c r="F40" s="1"/>
      <c r="G40" s="1"/>
      <c r="H40" s="1"/>
      <c r="I40" s="1"/>
      <c r="J40" s="1"/>
      <c r="K40" s="1"/>
      <c r="L40" s="1"/>
      <c r="M40" s="1"/>
    </row>
  </sheetData>
  <sheetProtection sheet="1" selectLockedCells="1" selectUn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7:C27"/>
    <mergeCell ref="G27:I27"/>
    <mergeCell ref="J27:K27"/>
    <mergeCell ref="L27:M27"/>
    <mergeCell ref="J28:K28"/>
    <mergeCell ref="L28:M28"/>
    <mergeCell ref="A26:C26"/>
    <mergeCell ref="G26:I26"/>
    <mergeCell ref="J26:K26"/>
    <mergeCell ref="L26:M26"/>
    <mergeCell ref="J31:K31"/>
    <mergeCell ref="L31:M31"/>
    <mergeCell ref="J33:K33"/>
    <mergeCell ref="L33:M33"/>
    <mergeCell ref="H35:I35"/>
    <mergeCell ref="J29:K29"/>
    <mergeCell ref="L29:M29"/>
    <mergeCell ref="J30:K30"/>
    <mergeCell ref="L30:M30"/>
    <mergeCell ref="G32:I32"/>
    <mergeCell ref="J32:K32"/>
    <mergeCell ref="L32:M32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請求書（表紙）</vt:lpstr>
      <vt:lpstr>内訳書 1 </vt:lpstr>
      <vt:lpstr>内訳書2</vt:lpstr>
      <vt:lpstr>内訳書3</vt:lpstr>
      <vt:lpstr>内訳書4</vt:lpstr>
      <vt:lpstr>内訳書5</vt:lpstr>
      <vt:lpstr>内訳書6</vt:lpstr>
      <vt:lpstr>内訳書7</vt:lpstr>
      <vt:lpstr>内訳書8</vt:lpstr>
      <vt:lpstr>内訳書9</vt:lpstr>
      <vt:lpstr>内訳書10</vt:lpstr>
      <vt:lpstr>内訳書11</vt:lpstr>
      <vt:lpstr>内訳書12</vt:lpstr>
      <vt:lpstr>内訳書13</vt:lpstr>
      <vt:lpstr>内訳書14</vt:lpstr>
      <vt:lpstr>内訳書15</vt:lpstr>
      <vt:lpstr>'請求書（表紙）'!Print_Area</vt:lpstr>
      <vt:lpstr>'内訳書 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2023-07-26T01:41:09Z</dcterms:modified>
</cp:coreProperties>
</file>